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VIZS\Downloads\Programme ring zippé\Programme_Ring_Unlocked\"/>
    </mc:Choice>
  </mc:AlternateContent>
  <xr:revisionPtr revIDLastSave="0" documentId="13_ncr:1_{CEC7F5FB-DD21-458A-AAF4-26BF59C8C009}" xr6:coauthVersionLast="47" xr6:coauthVersionMax="47" xr10:uidLastSave="{00000000-0000-0000-0000-000000000000}"/>
  <bookViews>
    <workbookView xWindow="-120" yWindow="-120" windowWidth="29040" windowHeight="15840" tabRatio="908" activeTab="19" xr2:uid="{00000000-000D-0000-FFFF-FFFF00000000}"/>
  </bookViews>
  <sheets>
    <sheet name="Mode d'emploi" sheetId="42" r:id="rId1"/>
    <sheet name="Coordonnées chiens" sheetId="30" r:id="rId2"/>
    <sheet name="Synthèse" sheetId="24" state="hidden" r:id="rId3"/>
    <sheet name="Classement" sheetId="27" r:id="rId4"/>
    <sheet name="Rapport de concours" sheetId="43" r:id="rId5"/>
    <sheet name="1" sheetId="14" r:id="rId6"/>
    <sheet name="2" sheetId="15" r:id="rId7"/>
    <sheet name="3" sheetId="16" r:id="rId8"/>
    <sheet name="4" sheetId="17" r:id="rId9"/>
    <sheet name="5" sheetId="18" r:id="rId10"/>
    <sheet name="6" sheetId="31" r:id="rId11"/>
    <sheet name="7" sheetId="32" r:id="rId12"/>
    <sheet name="8" sheetId="33" r:id="rId13"/>
    <sheet name="9" sheetId="34" r:id="rId14"/>
    <sheet name="10" sheetId="35" r:id="rId15"/>
    <sheet name="11" sheetId="36" r:id="rId16"/>
    <sheet name="12" sheetId="37" r:id="rId17"/>
    <sheet name="13" sheetId="38" r:id="rId18"/>
    <sheet name="14" sheetId="39" r:id="rId19"/>
    <sheet name="15" sheetId="40" r:id="rId20"/>
  </sheets>
  <externalReferences>
    <externalReference r:id="rId21"/>
  </externalReferences>
  <definedNames>
    <definedName name="_xlnm.Print_Area" localSheetId="5">'1'!$A$1:$L$45</definedName>
    <definedName name="_xlnm.Print_Area" localSheetId="14">'10'!$A$1:$L$45</definedName>
    <definedName name="_xlnm.Print_Area" localSheetId="15">'11'!$A$1:$L$45</definedName>
    <definedName name="_xlnm.Print_Area" localSheetId="16">'12'!$A$1:$L$45</definedName>
    <definedName name="_xlnm.Print_Area" localSheetId="17">'13'!$A$1:$L$45</definedName>
    <definedName name="_xlnm.Print_Area" localSheetId="18">'14'!$A$1:$L$45</definedName>
    <definedName name="_xlnm.Print_Area" localSheetId="19">'15'!$A$1:$L$45</definedName>
    <definedName name="_xlnm.Print_Area" localSheetId="6">'2'!$A$1:$L$45</definedName>
    <definedName name="_xlnm.Print_Area" localSheetId="7">'3'!$A$1:$L$45</definedName>
    <definedName name="_xlnm.Print_Area" localSheetId="8">'4'!$A$1:$L$45</definedName>
    <definedName name="_xlnm.Print_Area" localSheetId="9">'5'!$A$1:$L$45</definedName>
    <definedName name="_xlnm.Print_Area" localSheetId="10">'6'!$A$1:$L$45</definedName>
    <definedName name="_xlnm.Print_Area" localSheetId="11">'7'!$A$1:$L$45</definedName>
    <definedName name="_xlnm.Print_Area" localSheetId="12">'8'!$A$1:$L$45</definedName>
    <definedName name="_xlnm.Print_Area" localSheetId="13">'9'!$A$1:$L$45</definedName>
    <definedName name="_xlnm.Print_Area" localSheetId="0">'Mode d''emploi'!$A$1:$B$12</definedName>
    <definedName name="_xlnm.Print_Area" localSheetId="4">'Rapport de concours'!$A$1:$N$18,'Rapport de concours'!$A$20:$N$37,'Rapport de concours'!#REF!,'Rapport de concours'!#REF!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7" i="40" l="1"/>
  <c r="N108" i="40" s="1"/>
  <c r="N109" i="40" s="1"/>
  <c r="N110" i="40" s="1"/>
  <c r="N111" i="40" s="1"/>
  <c r="N112" i="40" s="1"/>
  <c r="N113" i="40" s="1"/>
  <c r="N114" i="40" s="1"/>
  <c r="N115" i="40" s="1"/>
  <c r="N116" i="40" s="1"/>
  <c r="N117" i="40" s="1"/>
  <c r="N118" i="40" s="1"/>
  <c r="N119" i="40" s="1"/>
  <c r="N120" i="40" s="1"/>
  <c r="N121" i="40" s="1"/>
  <c r="N122" i="40" s="1"/>
  <c r="N123" i="40" s="1"/>
  <c r="N124" i="40" s="1"/>
  <c r="N125" i="40" s="1"/>
  <c r="N126" i="40" s="1"/>
  <c r="N127" i="40" s="1"/>
  <c r="N128" i="40" s="1"/>
  <c r="N129" i="40" s="1"/>
  <c r="N130" i="40" s="1"/>
  <c r="N131" i="40" s="1"/>
  <c r="N132" i="40" s="1"/>
  <c r="N133" i="40" s="1"/>
  <c r="N134" i="40" s="1"/>
  <c r="N135" i="40" s="1"/>
  <c r="N136" i="40" s="1"/>
  <c r="N137" i="40" s="1"/>
  <c r="N138" i="40" s="1"/>
  <c r="N139" i="40" s="1"/>
  <c r="N140" i="40" s="1"/>
  <c r="N141" i="40" s="1"/>
  <c r="N142" i="40" s="1"/>
  <c r="N143" i="40" s="1"/>
  <c r="N144" i="40" s="1"/>
  <c r="N145" i="40" s="1"/>
  <c r="N146" i="40" s="1"/>
  <c r="N147" i="40" s="1"/>
  <c r="N148" i="40" s="1"/>
  <c r="N149" i="40" s="1"/>
  <c r="N150" i="40" s="1"/>
  <c r="N151" i="40" s="1"/>
  <c r="N152" i="40" s="1"/>
  <c r="N153" i="40" s="1"/>
  <c r="N154" i="40" s="1"/>
  <c r="N155" i="40" s="1"/>
  <c r="N156" i="40" s="1"/>
  <c r="N157" i="40" s="1"/>
  <c r="N158" i="40" s="1"/>
  <c r="N159" i="40" s="1"/>
  <c r="N160" i="40" s="1"/>
  <c r="N161" i="40" s="1"/>
  <c r="N162" i="40" s="1"/>
  <c r="N163" i="40" s="1"/>
  <c r="N164" i="40" s="1"/>
  <c r="N165" i="40" s="1"/>
  <c r="N166" i="40" s="1"/>
  <c r="N167" i="40" s="1"/>
  <c r="N168" i="40" s="1"/>
  <c r="N169" i="40" s="1"/>
  <c r="N170" i="40" s="1"/>
  <c r="N171" i="40" s="1"/>
  <c r="N172" i="40" s="1"/>
  <c r="N173" i="40" s="1"/>
  <c r="N174" i="40" s="1"/>
  <c r="N175" i="40" s="1"/>
  <c r="N176" i="40" s="1"/>
  <c r="N177" i="40" s="1"/>
  <c r="N178" i="40" s="1"/>
  <c r="N179" i="40" s="1"/>
  <c r="N180" i="40" s="1"/>
  <c r="N181" i="40" s="1"/>
  <c r="N182" i="40" s="1"/>
  <c r="N183" i="40" s="1"/>
  <c r="N184" i="40" s="1"/>
  <c r="N185" i="40" s="1"/>
  <c r="N186" i="40" s="1"/>
  <c r="N187" i="40" s="1"/>
  <c r="N188" i="40" s="1"/>
  <c r="N189" i="40" s="1"/>
  <c r="N190" i="40" s="1"/>
  <c r="N191" i="40" s="1"/>
  <c r="N192" i="40" s="1"/>
  <c r="N193" i="40" s="1"/>
  <c r="N194" i="40" s="1"/>
  <c r="N195" i="40" s="1"/>
  <c r="N196" i="40" s="1"/>
  <c r="N197" i="40" s="1"/>
  <c r="N198" i="40" s="1"/>
  <c r="N199" i="40" s="1"/>
  <c r="N200" i="40" s="1"/>
  <c r="N201" i="40" s="1"/>
  <c r="N202" i="40" s="1"/>
  <c r="N203" i="40" s="1"/>
  <c r="N204" i="40" s="1"/>
  <c r="N205" i="40" s="1"/>
  <c r="N206" i="40" s="1"/>
  <c r="N207" i="40" s="1"/>
  <c r="N208" i="40" s="1"/>
  <c r="N209" i="40" s="1"/>
  <c r="N210" i="40" s="1"/>
  <c r="N211" i="40" s="1"/>
  <c r="N212" i="40" s="1"/>
  <c r="N213" i="40" s="1"/>
  <c r="N214" i="40" s="1"/>
  <c r="N215" i="40" s="1"/>
  <c r="N216" i="40" s="1"/>
  <c r="N217" i="40" s="1"/>
  <c r="N218" i="40" s="1"/>
  <c r="N219" i="40" s="1"/>
  <c r="N220" i="40" s="1"/>
  <c r="N221" i="40" s="1"/>
  <c r="N222" i="40" s="1"/>
  <c r="N223" i="40" s="1"/>
  <c r="N224" i="40" s="1"/>
  <c r="N225" i="40" s="1"/>
  <c r="N226" i="40" s="1"/>
  <c r="N227" i="40" s="1"/>
  <c r="N228" i="40" s="1"/>
  <c r="N229" i="40" s="1"/>
  <c r="N230" i="40" s="1"/>
  <c r="N231" i="40" s="1"/>
  <c r="N232" i="40" s="1"/>
  <c r="N233" i="40" s="1"/>
  <c r="N234" i="40" s="1"/>
  <c r="N235" i="40" s="1"/>
  <c r="N236" i="40" s="1"/>
  <c r="N237" i="40" s="1"/>
  <c r="N238" i="40" s="1"/>
  <c r="N239" i="40" s="1"/>
  <c r="N240" i="40" s="1"/>
  <c r="N241" i="40" s="1"/>
  <c r="N242" i="40" s="1"/>
  <c r="N243" i="40" s="1"/>
  <c r="N244" i="40" s="1"/>
  <c r="N106" i="40"/>
  <c r="M63" i="40"/>
  <c r="M64" i="40" s="1"/>
  <c r="M65" i="40" s="1"/>
  <c r="M66" i="40" s="1"/>
  <c r="M67" i="40" s="1"/>
  <c r="M68" i="40" s="1"/>
  <c r="M69" i="40" s="1"/>
  <c r="M70" i="40" s="1"/>
  <c r="M71" i="40" s="1"/>
  <c r="M72" i="40" s="1"/>
  <c r="M73" i="40" s="1"/>
  <c r="M74" i="40" s="1"/>
  <c r="M75" i="40" s="1"/>
  <c r="M76" i="40" s="1"/>
  <c r="M77" i="40" s="1"/>
  <c r="M78" i="40" s="1"/>
  <c r="M79" i="40" s="1"/>
  <c r="M80" i="40" s="1"/>
  <c r="M81" i="40" s="1"/>
  <c r="M82" i="40" s="1"/>
  <c r="M83" i="40" s="1"/>
  <c r="M84" i="40" s="1"/>
  <c r="M85" i="40" s="1"/>
  <c r="M86" i="40" s="1"/>
  <c r="M87" i="40" s="1"/>
  <c r="M88" i="40" s="1"/>
  <c r="M89" i="40" s="1"/>
  <c r="M90" i="40" s="1"/>
  <c r="M91" i="40" s="1"/>
  <c r="M92" i="40" s="1"/>
  <c r="M93" i="40" s="1"/>
  <c r="M94" i="40" s="1"/>
  <c r="M95" i="40" s="1"/>
  <c r="M96" i="40" s="1"/>
  <c r="M97" i="40" s="1"/>
  <c r="M98" i="40" s="1"/>
  <c r="M99" i="40" s="1"/>
  <c r="M100" i="40" s="1"/>
  <c r="M101" i="40" s="1"/>
  <c r="M102" i="40" s="1"/>
  <c r="M103" i="40" s="1"/>
  <c r="M104" i="40" s="1"/>
  <c r="M105" i="40" s="1"/>
  <c r="M106" i="40" s="1"/>
  <c r="M107" i="40" s="1"/>
  <c r="M108" i="40" s="1"/>
  <c r="M109" i="40" s="1"/>
  <c r="M110" i="40" s="1"/>
  <c r="M111" i="40" s="1"/>
  <c r="M112" i="40" s="1"/>
  <c r="M113" i="40" s="1"/>
  <c r="M114" i="40" s="1"/>
  <c r="M115" i="40" s="1"/>
  <c r="M116" i="40" s="1"/>
  <c r="M117" i="40" s="1"/>
  <c r="M118" i="40" s="1"/>
  <c r="M119" i="40" s="1"/>
  <c r="M120" i="40" s="1"/>
  <c r="M121" i="40" s="1"/>
  <c r="M122" i="40" s="1"/>
  <c r="M123" i="40" s="1"/>
  <c r="M124" i="40" s="1"/>
  <c r="M125" i="40" s="1"/>
  <c r="M126" i="40" s="1"/>
  <c r="M127" i="40" s="1"/>
  <c r="M128" i="40" s="1"/>
  <c r="M129" i="40" s="1"/>
  <c r="M130" i="40" s="1"/>
  <c r="M131" i="40" s="1"/>
  <c r="M132" i="40" s="1"/>
  <c r="M133" i="40" s="1"/>
  <c r="M134" i="40" s="1"/>
  <c r="M135" i="40" s="1"/>
  <c r="M136" i="40" s="1"/>
  <c r="M137" i="40" s="1"/>
  <c r="M138" i="40" s="1"/>
  <c r="M139" i="40" s="1"/>
  <c r="M140" i="40" s="1"/>
  <c r="M141" i="40" s="1"/>
  <c r="M142" i="40" s="1"/>
  <c r="M143" i="40" s="1"/>
  <c r="M144" i="40" s="1"/>
  <c r="M145" i="40" s="1"/>
  <c r="M146" i="40" s="1"/>
  <c r="M147" i="40" s="1"/>
  <c r="M148" i="40" s="1"/>
  <c r="M149" i="40" s="1"/>
  <c r="M150" i="40" s="1"/>
  <c r="M151" i="40" s="1"/>
  <c r="M152" i="40" s="1"/>
  <c r="M153" i="40" s="1"/>
  <c r="M154" i="40" s="1"/>
  <c r="M155" i="40" s="1"/>
  <c r="M156" i="40" s="1"/>
  <c r="M157" i="40" s="1"/>
  <c r="M158" i="40" s="1"/>
  <c r="M159" i="40" s="1"/>
  <c r="M160" i="40" s="1"/>
  <c r="M161" i="40" s="1"/>
  <c r="M162" i="40" s="1"/>
  <c r="M163" i="40" s="1"/>
  <c r="M164" i="40" s="1"/>
  <c r="M165" i="40" s="1"/>
  <c r="M166" i="40" s="1"/>
  <c r="M167" i="40" s="1"/>
  <c r="M168" i="40" s="1"/>
  <c r="M169" i="40" s="1"/>
  <c r="M170" i="40" s="1"/>
  <c r="M171" i="40" s="1"/>
  <c r="M172" i="40" s="1"/>
  <c r="M173" i="40" s="1"/>
  <c r="M174" i="40" s="1"/>
  <c r="M175" i="40" s="1"/>
  <c r="M176" i="40" s="1"/>
  <c r="M177" i="40" s="1"/>
  <c r="M178" i="40" s="1"/>
  <c r="M179" i="40" s="1"/>
  <c r="M180" i="40" s="1"/>
  <c r="M181" i="40" s="1"/>
  <c r="M182" i="40" s="1"/>
  <c r="M183" i="40" s="1"/>
  <c r="M184" i="40" s="1"/>
  <c r="M185" i="40" s="1"/>
  <c r="M186" i="40" s="1"/>
  <c r="M187" i="40" s="1"/>
  <c r="M188" i="40" s="1"/>
  <c r="M189" i="40" s="1"/>
  <c r="M190" i="40" s="1"/>
  <c r="M191" i="40" s="1"/>
  <c r="M192" i="40" s="1"/>
  <c r="M193" i="40" s="1"/>
  <c r="M194" i="40" s="1"/>
  <c r="M195" i="40" s="1"/>
  <c r="M196" i="40" s="1"/>
  <c r="M197" i="40" s="1"/>
  <c r="M198" i="40" s="1"/>
  <c r="M199" i="40" s="1"/>
  <c r="M200" i="40" s="1"/>
  <c r="M201" i="40" s="1"/>
  <c r="M202" i="40" s="1"/>
  <c r="M203" i="40" s="1"/>
  <c r="M204" i="40" s="1"/>
  <c r="M205" i="40" s="1"/>
  <c r="M206" i="40" s="1"/>
  <c r="M207" i="40" s="1"/>
  <c r="M208" i="40" s="1"/>
  <c r="M209" i="40" s="1"/>
  <c r="M210" i="40" s="1"/>
  <c r="M211" i="40" s="1"/>
  <c r="M212" i="40" s="1"/>
  <c r="M213" i="40" s="1"/>
  <c r="M214" i="40" s="1"/>
  <c r="M215" i="40" s="1"/>
  <c r="M216" i="40" s="1"/>
  <c r="M217" i="40" s="1"/>
  <c r="M218" i="40" s="1"/>
  <c r="M219" i="40" s="1"/>
  <c r="M220" i="40" s="1"/>
  <c r="M221" i="40" s="1"/>
  <c r="M222" i="40" s="1"/>
  <c r="M223" i="40" s="1"/>
  <c r="M224" i="40" s="1"/>
  <c r="M225" i="40" s="1"/>
  <c r="M226" i="40" s="1"/>
  <c r="M227" i="40" s="1"/>
  <c r="M228" i="40" s="1"/>
  <c r="M229" i="40" s="1"/>
  <c r="M230" i="40" s="1"/>
  <c r="M231" i="40" s="1"/>
  <c r="M232" i="40" s="1"/>
  <c r="M233" i="40" s="1"/>
  <c r="M234" i="40" s="1"/>
  <c r="M235" i="40" s="1"/>
  <c r="M236" i="40" s="1"/>
  <c r="M237" i="40" s="1"/>
  <c r="M238" i="40" s="1"/>
  <c r="M239" i="40" s="1"/>
  <c r="M240" i="40" s="1"/>
  <c r="M241" i="40" s="1"/>
  <c r="M242" i="40" s="1"/>
  <c r="M243" i="40" s="1"/>
  <c r="M244" i="40" s="1"/>
  <c r="K45" i="40"/>
  <c r="H45" i="40"/>
  <c r="H44" i="40"/>
  <c r="H43" i="40"/>
  <c r="H42" i="40"/>
  <c r="C29" i="40"/>
  <c r="C21" i="40"/>
  <c r="C19" i="40"/>
  <c r="C17" i="40"/>
  <c r="C38" i="40" s="1"/>
  <c r="C12" i="40"/>
  <c r="C9" i="40"/>
  <c r="H6" i="40"/>
  <c r="D6" i="40"/>
  <c r="B6" i="40"/>
  <c r="B5" i="40"/>
  <c r="B4" i="40"/>
  <c r="H3" i="40"/>
  <c r="B3" i="40"/>
  <c r="H2" i="40"/>
  <c r="K1" i="40"/>
  <c r="H1" i="40"/>
  <c r="N107" i="39"/>
  <c r="N108" i="39" s="1"/>
  <c r="N109" i="39" s="1"/>
  <c r="N110" i="39" s="1"/>
  <c r="N111" i="39" s="1"/>
  <c r="N112" i="39" s="1"/>
  <c r="N113" i="39" s="1"/>
  <c r="N114" i="39" s="1"/>
  <c r="N115" i="39" s="1"/>
  <c r="N116" i="39" s="1"/>
  <c r="N117" i="39" s="1"/>
  <c r="N118" i="39" s="1"/>
  <c r="N119" i="39" s="1"/>
  <c r="N120" i="39" s="1"/>
  <c r="N121" i="39" s="1"/>
  <c r="N122" i="39" s="1"/>
  <c r="N123" i="39" s="1"/>
  <c r="N124" i="39" s="1"/>
  <c r="N125" i="39" s="1"/>
  <c r="N126" i="39" s="1"/>
  <c r="N127" i="39" s="1"/>
  <c r="N128" i="39" s="1"/>
  <c r="N129" i="39" s="1"/>
  <c r="N130" i="39" s="1"/>
  <c r="N131" i="39" s="1"/>
  <c r="N132" i="39" s="1"/>
  <c r="N133" i="39" s="1"/>
  <c r="N134" i="39" s="1"/>
  <c r="N135" i="39" s="1"/>
  <c r="N136" i="39" s="1"/>
  <c r="N137" i="39" s="1"/>
  <c r="N138" i="39" s="1"/>
  <c r="N139" i="39" s="1"/>
  <c r="N140" i="39" s="1"/>
  <c r="N141" i="39" s="1"/>
  <c r="N142" i="39" s="1"/>
  <c r="N143" i="39" s="1"/>
  <c r="N144" i="39" s="1"/>
  <c r="N145" i="39" s="1"/>
  <c r="N146" i="39" s="1"/>
  <c r="N147" i="39" s="1"/>
  <c r="N148" i="39" s="1"/>
  <c r="N149" i="39" s="1"/>
  <c r="N150" i="39" s="1"/>
  <c r="N151" i="39" s="1"/>
  <c r="N152" i="39" s="1"/>
  <c r="N153" i="39" s="1"/>
  <c r="N154" i="39" s="1"/>
  <c r="N155" i="39" s="1"/>
  <c r="N156" i="39" s="1"/>
  <c r="N157" i="39" s="1"/>
  <c r="N158" i="39" s="1"/>
  <c r="N159" i="39" s="1"/>
  <c r="N160" i="39" s="1"/>
  <c r="N161" i="39" s="1"/>
  <c r="N162" i="39" s="1"/>
  <c r="N163" i="39" s="1"/>
  <c r="N164" i="39" s="1"/>
  <c r="N165" i="39" s="1"/>
  <c r="N166" i="39" s="1"/>
  <c r="N167" i="39" s="1"/>
  <c r="N168" i="39" s="1"/>
  <c r="N169" i="39" s="1"/>
  <c r="N170" i="39" s="1"/>
  <c r="N171" i="39" s="1"/>
  <c r="N172" i="39" s="1"/>
  <c r="N173" i="39" s="1"/>
  <c r="N174" i="39" s="1"/>
  <c r="N175" i="39" s="1"/>
  <c r="N176" i="39" s="1"/>
  <c r="N177" i="39" s="1"/>
  <c r="N178" i="39" s="1"/>
  <c r="N179" i="39" s="1"/>
  <c r="N180" i="39" s="1"/>
  <c r="N181" i="39" s="1"/>
  <c r="N182" i="39" s="1"/>
  <c r="N183" i="39" s="1"/>
  <c r="N184" i="39" s="1"/>
  <c r="N185" i="39" s="1"/>
  <c r="N186" i="39" s="1"/>
  <c r="N187" i="39" s="1"/>
  <c r="N188" i="39" s="1"/>
  <c r="N189" i="39" s="1"/>
  <c r="N190" i="39" s="1"/>
  <c r="N191" i="39" s="1"/>
  <c r="N192" i="39" s="1"/>
  <c r="N193" i="39" s="1"/>
  <c r="N194" i="39" s="1"/>
  <c r="N195" i="39" s="1"/>
  <c r="N196" i="39" s="1"/>
  <c r="N197" i="39" s="1"/>
  <c r="N198" i="39" s="1"/>
  <c r="N199" i="39" s="1"/>
  <c r="N200" i="39" s="1"/>
  <c r="N201" i="39" s="1"/>
  <c r="N202" i="39" s="1"/>
  <c r="N203" i="39" s="1"/>
  <c r="N204" i="39" s="1"/>
  <c r="N205" i="39" s="1"/>
  <c r="N206" i="39" s="1"/>
  <c r="N207" i="39" s="1"/>
  <c r="N208" i="39" s="1"/>
  <c r="N209" i="39" s="1"/>
  <c r="N210" i="39" s="1"/>
  <c r="N211" i="39" s="1"/>
  <c r="N212" i="39" s="1"/>
  <c r="N213" i="39" s="1"/>
  <c r="N214" i="39" s="1"/>
  <c r="N215" i="39" s="1"/>
  <c r="N216" i="39" s="1"/>
  <c r="N217" i="39" s="1"/>
  <c r="N218" i="39" s="1"/>
  <c r="N219" i="39" s="1"/>
  <c r="N220" i="39" s="1"/>
  <c r="N221" i="39" s="1"/>
  <c r="N222" i="39" s="1"/>
  <c r="N223" i="39" s="1"/>
  <c r="N224" i="39" s="1"/>
  <c r="N225" i="39" s="1"/>
  <c r="N226" i="39" s="1"/>
  <c r="N227" i="39" s="1"/>
  <c r="N228" i="39" s="1"/>
  <c r="N229" i="39" s="1"/>
  <c r="N230" i="39" s="1"/>
  <c r="N231" i="39" s="1"/>
  <c r="N232" i="39" s="1"/>
  <c r="N233" i="39" s="1"/>
  <c r="N234" i="39" s="1"/>
  <c r="N235" i="39" s="1"/>
  <c r="N236" i="39" s="1"/>
  <c r="N237" i="39" s="1"/>
  <c r="N238" i="39" s="1"/>
  <c r="N239" i="39" s="1"/>
  <c r="N240" i="39" s="1"/>
  <c r="N241" i="39" s="1"/>
  <c r="N242" i="39" s="1"/>
  <c r="N243" i="39" s="1"/>
  <c r="N244" i="39" s="1"/>
  <c r="N106" i="39"/>
  <c r="M63" i="39"/>
  <c r="M64" i="39" s="1"/>
  <c r="M65" i="39" s="1"/>
  <c r="M66" i="39" s="1"/>
  <c r="M67" i="39" s="1"/>
  <c r="M68" i="39" s="1"/>
  <c r="M69" i="39" s="1"/>
  <c r="M70" i="39" s="1"/>
  <c r="M71" i="39" s="1"/>
  <c r="M72" i="39" s="1"/>
  <c r="M73" i="39" s="1"/>
  <c r="M74" i="39" s="1"/>
  <c r="M75" i="39" s="1"/>
  <c r="M76" i="39" s="1"/>
  <c r="M77" i="39" s="1"/>
  <c r="M78" i="39" s="1"/>
  <c r="M79" i="39" s="1"/>
  <c r="M80" i="39" s="1"/>
  <c r="M81" i="39" s="1"/>
  <c r="M82" i="39" s="1"/>
  <c r="M83" i="39" s="1"/>
  <c r="M84" i="39" s="1"/>
  <c r="M85" i="39" s="1"/>
  <c r="M86" i="39" s="1"/>
  <c r="M87" i="39" s="1"/>
  <c r="M88" i="39" s="1"/>
  <c r="M89" i="39" s="1"/>
  <c r="M90" i="39" s="1"/>
  <c r="M91" i="39" s="1"/>
  <c r="M92" i="39" s="1"/>
  <c r="M93" i="39" s="1"/>
  <c r="M94" i="39" s="1"/>
  <c r="M95" i="39" s="1"/>
  <c r="M96" i="39" s="1"/>
  <c r="M97" i="39" s="1"/>
  <c r="M98" i="39" s="1"/>
  <c r="M99" i="39" s="1"/>
  <c r="M100" i="39" s="1"/>
  <c r="M101" i="39" s="1"/>
  <c r="M102" i="39" s="1"/>
  <c r="M103" i="39" s="1"/>
  <c r="M104" i="39" s="1"/>
  <c r="M105" i="39" s="1"/>
  <c r="M106" i="39" s="1"/>
  <c r="M107" i="39" s="1"/>
  <c r="M108" i="39" s="1"/>
  <c r="M109" i="39" s="1"/>
  <c r="M110" i="39" s="1"/>
  <c r="M111" i="39" s="1"/>
  <c r="M112" i="39" s="1"/>
  <c r="M113" i="39" s="1"/>
  <c r="M114" i="39" s="1"/>
  <c r="M115" i="39" s="1"/>
  <c r="M116" i="39" s="1"/>
  <c r="M117" i="39" s="1"/>
  <c r="M118" i="39" s="1"/>
  <c r="M119" i="39" s="1"/>
  <c r="M120" i="39" s="1"/>
  <c r="M121" i="39" s="1"/>
  <c r="M122" i="39" s="1"/>
  <c r="M123" i="39" s="1"/>
  <c r="M124" i="39" s="1"/>
  <c r="M125" i="39" s="1"/>
  <c r="M126" i="39" s="1"/>
  <c r="M127" i="39" s="1"/>
  <c r="M128" i="39" s="1"/>
  <c r="M129" i="39" s="1"/>
  <c r="M130" i="39" s="1"/>
  <c r="M131" i="39" s="1"/>
  <c r="M132" i="39" s="1"/>
  <c r="M133" i="39" s="1"/>
  <c r="M134" i="39" s="1"/>
  <c r="M135" i="39" s="1"/>
  <c r="M136" i="39" s="1"/>
  <c r="M137" i="39" s="1"/>
  <c r="M138" i="39" s="1"/>
  <c r="M139" i="39" s="1"/>
  <c r="M140" i="39" s="1"/>
  <c r="M141" i="39" s="1"/>
  <c r="M142" i="39" s="1"/>
  <c r="M143" i="39" s="1"/>
  <c r="M144" i="39" s="1"/>
  <c r="M145" i="39" s="1"/>
  <c r="M146" i="39" s="1"/>
  <c r="M147" i="39" s="1"/>
  <c r="M148" i="39" s="1"/>
  <c r="M149" i="39" s="1"/>
  <c r="M150" i="39" s="1"/>
  <c r="M151" i="39" s="1"/>
  <c r="M152" i="39" s="1"/>
  <c r="M153" i="39" s="1"/>
  <c r="M154" i="39" s="1"/>
  <c r="M155" i="39" s="1"/>
  <c r="M156" i="39" s="1"/>
  <c r="M157" i="39" s="1"/>
  <c r="M158" i="39" s="1"/>
  <c r="M159" i="39" s="1"/>
  <c r="M160" i="39" s="1"/>
  <c r="M161" i="39" s="1"/>
  <c r="M162" i="39" s="1"/>
  <c r="M163" i="39" s="1"/>
  <c r="M164" i="39" s="1"/>
  <c r="M165" i="39" s="1"/>
  <c r="M166" i="39" s="1"/>
  <c r="M167" i="39" s="1"/>
  <c r="M168" i="39" s="1"/>
  <c r="M169" i="39" s="1"/>
  <c r="M170" i="39" s="1"/>
  <c r="M171" i="39" s="1"/>
  <c r="M172" i="39" s="1"/>
  <c r="M173" i="39" s="1"/>
  <c r="M174" i="39" s="1"/>
  <c r="M175" i="39" s="1"/>
  <c r="M176" i="39" s="1"/>
  <c r="M177" i="39" s="1"/>
  <c r="M178" i="39" s="1"/>
  <c r="M179" i="39" s="1"/>
  <c r="M180" i="39" s="1"/>
  <c r="M181" i="39" s="1"/>
  <c r="M182" i="39" s="1"/>
  <c r="M183" i="39" s="1"/>
  <c r="M184" i="39" s="1"/>
  <c r="M185" i="39" s="1"/>
  <c r="M186" i="39" s="1"/>
  <c r="M187" i="39" s="1"/>
  <c r="M188" i="39" s="1"/>
  <c r="M189" i="39" s="1"/>
  <c r="M190" i="39" s="1"/>
  <c r="M191" i="39" s="1"/>
  <c r="M192" i="39" s="1"/>
  <c r="M193" i="39" s="1"/>
  <c r="M194" i="39" s="1"/>
  <c r="M195" i="39" s="1"/>
  <c r="M196" i="39" s="1"/>
  <c r="M197" i="39" s="1"/>
  <c r="M198" i="39" s="1"/>
  <c r="M199" i="39" s="1"/>
  <c r="M200" i="39" s="1"/>
  <c r="M201" i="39" s="1"/>
  <c r="M202" i="39" s="1"/>
  <c r="M203" i="39" s="1"/>
  <c r="M204" i="39" s="1"/>
  <c r="M205" i="39" s="1"/>
  <c r="M206" i="39" s="1"/>
  <c r="M207" i="39" s="1"/>
  <c r="M208" i="39" s="1"/>
  <c r="M209" i="39" s="1"/>
  <c r="M210" i="39" s="1"/>
  <c r="M211" i="39" s="1"/>
  <c r="M212" i="39" s="1"/>
  <c r="M213" i="39" s="1"/>
  <c r="M214" i="39" s="1"/>
  <c r="M215" i="39" s="1"/>
  <c r="M216" i="39" s="1"/>
  <c r="M217" i="39" s="1"/>
  <c r="M218" i="39" s="1"/>
  <c r="M219" i="39" s="1"/>
  <c r="M220" i="39" s="1"/>
  <c r="M221" i="39" s="1"/>
  <c r="M222" i="39" s="1"/>
  <c r="M223" i="39" s="1"/>
  <c r="M224" i="39" s="1"/>
  <c r="M225" i="39" s="1"/>
  <c r="M226" i="39" s="1"/>
  <c r="M227" i="39" s="1"/>
  <c r="M228" i="39" s="1"/>
  <c r="M229" i="39" s="1"/>
  <c r="M230" i="39" s="1"/>
  <c r="M231" i="39" s="1"/>
  <c r="M232" i="39" s="1"/>
  <c r="M233" i="39" s="1"/>
  <c r="M234" i="39" s="1"/>
  <c r="M235" i="39" s="1"/>
  <c r="M236" i="39" s="1"/>
  <c r="M237" i="39" s="1"/>
  <c r="M238" i="39" s="1"/>
  <c r="M239" i="39" s="1"/>
  <c r="M240" i="39" s="1"/>
  <c r="M241" i="39" s="1"/>
  <c r="M242" i="39" s="1"/>
  <c r="M243" i="39" s="1"/>
  <c r="M244" i="39" s="1"/>
  <c r="K45" i="39"/>
  <c r="H45" i="39"/>
  <c r="H44" i="39"/>
  <c r="H43" i="39"/>
  <c r="H42" i="39"/>
  <c r="C29" i="39"/>
  <c r="C21" i="39"/>
  <c r="C19" i="39"/>
  <c r="C17" i="39"/>
  <c r="C38" i="39" s="1"/>
  <c r="C12" i="39"/>
  <c r="C9" i="39"/>
  <c r="H6" i="39"/>
  <c r="D6" i="39"/>
  <c r="B6" i="39"/>
  <c r="B5" i="39"/>
  <c r="B4" i="39"/>
  <c r="H3" i="39"/>
  <c r="B3" i="39"/>
  <c r="H2" i="39"/>
  <c r="K1" i="39"/>
  <c r="H1" i="39"/>
  <c r="N107" i="38"/>
  <c r="N108" i="38" s="1"/>
  <c r="N109" i="38" s="1"/>
  <c r="N110" i="38" s="1"/>
  <c r="N111" i="38" s="1"/>
  <c r="N112" i="38" s="1"/>
  <c r="N113" i="38" s="1"/>
  <c r="N114" i="38" s="1"/>
  <c r="N115" i="38" s="1"/>
  <c r="N116" i="38" s="1"/>
  <c r="N117" i="38" s="1"/>
  <c r="N118" i="38" s="1"/>
  <c r="N119" i="38" s="1"/>
  <c r="N120" i="38" s="1"/>
  <c r="N121" i="38" s="1"/>
  <c r="N122" i="38" s="1"/>
  <c r="N123" i="38" s="1"/>
  <c r="N124" i="38" s="1"/>
  <c r="N125" i="38" s="1"/>
  <c r="N126" i="38" s="1"/>
  <c r="N127" i="38" s="1"/>
  <c r="N128" i="38" s="1"/>
  <c r="N129" i="38" s="1"/>
  <c r="N130" i="38" s="1"/>
  <c r="N131" i="38" s="1"/>
  <c r="N132" i="38" s="1"/>
  <c r="N133" i="38" s="1"/>
  <c r="N134" i="38" s="1"/>
  <c r="N135" i="38" s="1"/>
  <c r="N136" i="38" s="1"/>
  <c r="N137" i="38" s="1"/>
  <c r="N138" i="38" s="1"/>
  <c r="N139" i="38" s="1"/>
  <c r="N140" i="38" s="1"/>
  <c r="N141" i="38" s="1"/>
  <c r="N142" i="38" s="1"/>
  <c r="N143" i="38" s="1"/>
  <c r="N144" i="38" s="1"/>
  <c r="N145" i="38" s="1"/>
  <c r="N146" i="38" s="1"/>
  <c r="N147" i="38" s="1"/>
  <c r="N148" i="38" s="1"/>
  <c r="N149" i="38" s="1"/>
  <c r="N150" i="38" s="1"/>
  <c r="N151" i="38" s="1"/>
  <c r="N152" i="38" s="1"/>
  <c r="N153" i="38" s="1"/>
  <c r="N154" i="38" s="1"/>
  <c r="N155" i="38" s="1"/>
  <c r="N156" i="38" s="1"/>
  <c r="N157" i="38" s="1"/>
  <c r="N158" i="38" s="1"/>
  <c r="N159" i="38" s="1"/>
  <c r="N160" i="38" s="1"/>
  <c r="N161" i="38" s="1"/>
  <c r="N162" i="38" s="1"/>
  <c r="N163" i="38" s="1"/>
  <c r="N164" i="38" s="1"/>
  <c r="N165" i="38" s="1"/>
  <c r="N166" i="38" s="1"/>
  <c r="N167" i="38" s="1"/>
  <c r="N168" i="38" s="1"/>
  <c r="N169" i="38" s="1"/>
  <c r="N170" i="38" s="1"/>
  <c r="N171" i="38" s="1"/>
  <c r="N172" i="38" s="1"/>
  <c r="N173" i="38" s="1"/>
  <c r="N174" i="38" s="1"/>
  <c r="N175" i="38" s="1"/>
  <c r="N176" i="38" s="1"/>
  <c r="N177" i="38" s="1"/>
  <c r="N178" i="38" s="1"/>
  <c r="N179" i="38" s="1"/>
  <c r="N180" i="38" s="1"/>
  <c r="N181" i="38" s="1"/>
  <c r="N182" i="38" s="1"/>
  <c r="N183" i="38" s="1"/>
  <c r="N184" i="38" s="1"/>
  <c r="N185" i="38" s="1"/>
  <c r="N186" i="38" s="1"/>
  <c r="N187" i="38" s="1"/>
  <c r="N188" i="38" s="1"/>
  <c r="N189" i="38" s="1"/>
  <c r="N190" i="38" s="1"/>
  <c r="N191" i="38" s="1"/>
  <c r="N192" i="38" s="1"/>
  <c r="N193" i="38" s="1"/>
  <c r="N194" i="38" s="1"/>
  <c r="N195" i="38" s="1"/>
  <c r="N196" i="38" s="1"/>
  <c r="N197" i="38" s="1"/>
  <c r="N198" i="38" s="1"/>
  <c r="N199" i="38" s="1"/>
  <c r="N200" i="38" s="1"/>
  <c r="N201" i="38" s="1"/>
  <c r="N202" i="38" s="1"/>
  <c r="N203" i="38" s="1"/>
  <c r="N204" i="38" s="1"/>
  <c r="N205" i="38" s="1"/>
  <c r="N206" i="38" s="1"/>
  <c r="N207" i="38" s="1"/>
  <c r="N208" i="38" s="1"/>
  <c r="N209" i="38" s="1"/>
  <c r="N210" i="38" s="1"/>
  <c r="N211" i="38" s="1"/>
  <c r="N212" i="38" s="1"/>
  <c r="N213" i="38" s="1"/>
  <c r="N214" i="38" s="1"/>
  <c r="N215" i="38" s="1"/>
  <c r="N216" i="38" s="1"/>
  <c r="N217" i="38" s="1"/>
  <c r="N218" i="38" s="1"/>
  <c r="N219" i="38" s="1"/>
  <c r="N220" i="38" s="1"/>
  <c r="N221" i="38" s="1"/>
  <c r="N222" i="38" s="1"/>
  <c r="N223" i="38" s="1"/>
  <c r="N224" i="38" s="1"/>
  <c r="N225" i="38" s="1"/>
  <c r="N226" i="38" s="1"/>
  <c r="N227" i="38" s="1"/>
  <c r="N228" i="38" s="1"/>
  <c r="N229" i="38" s="1"/>
  <c r="N230" i="38" s="1"/>
  <c r="N231" i="38" s="1"/>
  <c r="N232" i="38" s="1"/>
  <c r="N233" i="38" s="1"/>
  <c r="N234" i="38" s="1"/>
  <c r="N235" i="38" s="1"/>
  <c r="N236" i="38" s="1"/>
  <c r="N237" i="38" s="1"/>
  <c r="N238" i="38" s="1"/>
  <c r="N239" i="38" s="1"/>
  <c r="N240" i="38" s="1"/>
  <c r="N241" i="38" s="1"/>
  <c r="N242" i="38" s="1"/>
  <c r="N243" i="38" s="1"/>
  <c r="N244" i="38" s="1"/>
  <c r="N106" i="38"/>
  <c r="M63" i="38"/>
  <c r="M64" i="38" s="1"/>
  <c r="M65" i="38" s="1"/>
  <c r="M66" i="38" s="1"/>
  <c r="M67" i="38" s="1"/>
  <c r="M68" i="38" s="1"/>
  <c r="M69" i="38" s="1"/>
  <c r="M70" i="38" s="1"/>
  <c r="M71" i="38" s="1"/>
  <c r="M72" i="38" s="1"/>
  <c r="M73" i="38" s="1"/>
  <c r="M74" i="38" s="1"/>
  <c r="M75" i="38" s="1"/>
  <c r="M76" i="38" s="1"/>
  <c r="M77" i="38" s="1"/>
  <c r="M78" i="38" s="1"/>
  <c r="M79" i="38" s="1"/>
  <c r="M80" i="38" s="1"/>
  <c r="M81" i="38" s="1"/>
  <c r="M82" i="38" s="1"/>
  <c r="M83" i="38" s="1"/>
  <c r="M84" i="38" s="1"/>
  <c r="M85" i="38" s="1"/>
  <c r="M86" i="38" s="1"/>
  <c r="M87" i="38" s="1"/>
  <c r="M88" i="38" s="1"/>
  <c r="M89" i="38" s="1"/>
  <c r="M90" i="38" s="1"/>
  <c r="M91" i="38" s="1"/>
  <c r="M92" i="38" s="1"/>
  <c r="M93" i="38" s="1"/>
  <c r="M94" i="38" s="1"/>
  <c r="M95" i="38" s="1"/>
  <c r="M96" i="38" s="1"/>
  <c r="M97" i="38" s="1"/>
  <c r="M98" i="38" s="1"/>
  <c r="M99" i="38" s="1"/>
  <c r="M100" i="38" s="1"/>
  <c r="M101" i="38" s="1"/>
  <c r="M102" i="38" s="1"/>
  <c r="M103" i="38" s="1"/>
  <c r="M104" i="38" s="1"/>
  <c r="M105" i="38" s="1"/>
  <c r="M106" i="38" s="1"/>
  <c r="M107" i="38" s="1"/>
  <c r="M108" i="38" s="1"/>
  <c r="M109" i="38" s="1"/>
  <c r="M110" i="38" s="1"/>
  <c r="M111" i="38" s="1"/>
  <c r="M112" i="38" s="1"/>
  <c r="M113" i="38" s="1"/>
  <c r="M114" i="38" s="1"/>
  <c r="M115" i="38" s="1"/>
  <c r="M116" i="38" s="1"/>
  <c r="M117" i="38" s="1"/>
  <c r="M118" i="38" s="1"/>
  <c r="M119" i="38" s="1"/>
  <c r="M120" i="38" s="1"/>
  <c r="M121" i="38" s="1"/>
  <c r="M122" i="38" s="1"/>
  <c r="M123" i="38" s="1"/>
  <c r="M124" i="38" s="1"/>
  <c r="M125" i="38" s="1"/>
  <c r="M126" i="38" s="1"/>
  <c r="M127" i="38" s="1"/>
  <c r="M128" i="38" s="1"/>
  <c r="M129" i="38" s="1"/>
  <c r="M130" i="38" s="1"/>
  <c r="M131" i="38" s="1"/>
  <c r="M132" i="38" s="1"/>
  <c r="M133" i="38" s="1"/>
  <c r="M134" i="38" s="1"/>
  <c r="M135" i="38" s="1"/>
  <c r="M136" i="38" s="1"/>
  <c r="M137" i="38" s="1"/>
  <c r="M138" i="38" s="1"/>
  <c r="M139" i="38" s="1"/>
  <c r="M140" i="38" s="1"/>
  <c r="M141" i="38" s="1"/>
  <c r="M142" i="38" s="1"/>
  <c r="M143" i="38" s="1"/>
  <c r="M144" i="38" s="1"/>
  <c r="M145" i="38" s="1"/>
  <c r="M146" i="38" s="1"/>
  <c r="M147" i="38" s="1"/>
  <c r="M148" i="38" s="1"/>
  <c r="M149" i="38" s="1"/>
  <c r="M150" i="38" s="1"/>
  <c r="M151" i="38" s="1"/>
  <c r="M152" i="38" s="1"/>
  <c r="M153" i="38" s="1"/>
  <c r="M154" i="38" s="1"/>
  <c r="M155" i="38" s="1"/>
  <c r="M156" i="38" s="1"/>
  <c r="M157" i="38" s="1"/>
  <c r="M158" i="38" s="1"/>
  <c r="M159" i="38" s="1"/>
  <c r="M160" i="38" s="1"/>
  <c r="M161" i="38" s="1"/>
  <c r="M162" i="38" s="1"/>
  <c r="M163" i="38" s="1"/>
  <c r="M164" i="38" s="1"/>
  <c r="M165" i="38" s="1"/>
  <c r="M166" i="38" s="1"/>
  <c r="M167" i="38" s="1"/>
  <c r="M168" i="38" s="1"/>
  <c r="M169" i="38" s="1"/>
  <c r="M170" i="38" s="1"/>
  <c r="M171" i="38" s="1"/>
  <c r="M172" i="38" s="1"/>
  <c r="M173" i="38" s="1"/>
  <c r="M174" i="38" s="1"/>
  <c r="M175" i="38" s="1"/>
  <c r="M176" i="38" s="1"/>
  <c r="M177" i="38" s="1"/>
  <c r="M178" i="38" s="1"/>
  <c r="M179" i="38" s="1"/>
  <c r="M180" i="38" s="1"/>
  <c r="M181" i="38" s="1"/>
  <c r="M182" i="38" s="1"/>
  <c r="M183" i="38" s="1"/>
  <c r="M184" i="38" s="1"/>
  <c r="M185" i="38" s="1"/>
  <c r="M186" i="38" s="1"/>
  <c r="M187" i="38" s="1"/>
  <c r="M188" i="38" s="1"/>
  <c r="M189" i="38" s="1"/>
  <c r="M190" i="38" s="1"/>
  <c r="M191" i="38" s="1"/>
  <c r="M192" i="38" s="1"/>
  <c r="M193" i="38" s="1"/>
  <c r="M194" i="38" s="1"/>
  <c r="M195" i="38" s="1"/>
  <c r="M196" i="38" s="1"/>
  <c r="M197" i="38" s="1"/>
  <c r="M198" i="38" s="1"/>
  <c r="M199" i="38" s="1"/>
  <c r="M200" i="38" s="1"/>
  <c r="M201" i="38" s="1"/>
  <c r="M202" i="38" s="1"/>
  <c r="M203" i="38" s="1"/>
  <c r="M204" i="38" s="1"/>
  <c r="M205" i="38" s="1"/>
  <c r="M206" i="38" s="1"/>
  <c r="M207" i="38" s="1"/>
  <c r="M208" i="38" s="1"/>
  <c r="M209" i="38" s="1"/>
  <c r="M210" i="38" s="1"/>
  <c r="M211" i="38" s="1"/>
  <c r="M212" i="38" s="1"/>
  <c r="M213" i="38" s="1"/>
  <c r="M214" i="38" s="1"/>
  <c r="M215" i="38" s="1"/>
  <c r="M216" i="38" s="1"/>
  <c r="M217" i="38" s="1"/>
  <c r="M218" i="38" s="1"/>
  <c r="M219" i="38" s="1"/>
  <c r="M220" i="38" s="1"/>
  <c r="M221" i="38" s="1"/>
  <c r="M222" i="38" s="1"/>
  <c r="M223" i="38" s="1"/>
  <c r="M224" i="38" s="1"/>
  <c r="M225" i="38" s="1"/>
  <c r="M226" i="38" s="1"/>
  <c r="M227" i="38" s="1"/>
  <c r="M228" i="38" s="1"/>
  <c r="M229" i="38" s="1"/>
  <c r="M230" i="38" s="1"/>
  <c r="M231" i="38" s="1"/>
  <c r="M232" i="38" s="1"/>
  <c r="M233" i="38" s="1"/>
  <c r="M234" i="38" s="1"/>
  <c r="M235" i="38" s="1"/>
  <c r="M236" i="38" s="1"/>
  <c r="M237" i="38" s="1"/>
  <c r="M238" i="38" s="1"/>
  <c r="M239" i="38" s="1"/>
  <c r="M240" i="38" s="1"/>
  <c r="M241" i="38" s="1"/>
  <c r="M242" i="38" s="1"/>
  <c r="M243" i="38" s="1"/>
  <c r="M244" i="38" s="1"/>
  <c r="K45" i="38"/>
  <c r="H45" i="38"/>
  <c r="H44" i="38"/>
  <c r="H43" i="38"/>
  <c r="H42" i="38"/>
  <c r="C29" i="38"/>
  <c r="C21" i="38"/>
  <c r="C19" i="38"/>
  <c r="C17" i="38"/>
  <c r="C38" i="38" s="1"/>
  <c r="C12" i="38"/>
  <c r="C9" i="38"/>
  <c r="H6" i="38"/>
  <c r="D6" i="38"/>
  <c r="B6" i="38"/>
  <c r="B5" i="38"/>
  <c r="B4" i="38"/>
  <c r="H3" i="38"/>
  <c r="B3" i="38"/>
  <c r="H2" i="38"/>
  <c r="K1" i="38"/>
  <c r="H1" i="38"/>
  <c r="N107" i="37"/>
  <c r="N108" i="37" s="1"/>
  <c r="N109" i="37" s="1"/>
  <c r="N110" i="37" s="1"/>
  <c r="N111" i="37" s="1"/>
  <c r="N112" i="37" s="1"/>
  <c r="N113" i="37" s="1"/>
  <c r="N114" i="37" s="1"/>
  <c r="N115" i="37" s="1"/>
  <c r="N116" i="37" s="1"/>
  <c r="N117" i="37" s="1"/>
  <c r="N118" i="37" s="1"/>
  <c r="N119" i="37" s="1"/>
  <c r="N120" i="37" s="1"/>
  <c r="N121" i="37" s="1"/>
  <c r="N122" i="37" s="1"/>
  <c r="N123" i="37" s="1"/>
  <c r="N124" i="37" s="1"/>
  <c r="N125" i="37" s="1"/>
  <c r="N126" i="37" s="1"/>
  <c r="N127" i="37" s="1"/>
  <c r="N128" i="37" s="1"/>
  <c r="N129" i="37" s="1"/>
  <c r="N130" i="37" s="1"/>
  <c r="N131" i="37" s="1"/>
  <c r="N132" i="37" s="1"/>
  <c r="N133" i="37" s="1"/>
  <c r="N134" i="37" s="1"/>
  <c r="N135" i="37" s="1"/>
  <c r="N136" i="37" s="1"/>
  <c r="N137" i="37" s="1"/>
  <c r="N138" i="37" s="1"/>
  <c r="N139" i="37" s="1"/>
  <c r="N140" i="37" s="1"/>
  <c r="N141" i="37" s="1"/>
  <c r="N142" i="37" s="1"/>
  <c r="N143" i="37" s="1"/>
  <c r="N144" i="37" s="1"/>
  <c r="N145" i="37" s="1"/>
  <c r="N146" i="37" s="1"/>
  <c r="N147" i="37" s="1"/>
  <c r="N148" i="37" s="1"/>
  <c r="N149" i="37" s="1"/>
  <c r="N150" i="37" s="1"/>
  <c r="N151" i="37" s="1"/>
  <c r="N152" i="37" s="1"/>
  <c r="N153" i="37" s="1"/>
  <c r="N154" i="37" s="1"/>
  <c r="N155" i="37" s="1"/>
  <c r="N156" i="37" s="1"/>
  <c r="N157" i="37" s="1"/>
  <c r="N158" i="37" s="1"/>
  <c r="N159" i="37" s="1"/>
  <c r="N160" i="37" s="1"/>
  <c r="N161" i="37" s="1"/>
  <c r="N162" i="37" s="1"/>
  <c r="N163" i="37" s="1"/>
  <c r="N164" i="37" s="1"/>
  <c r="N165" i="37" s="1"/>
  <c r="N166" i="37" s="1"/>
  <c r="N167" i="37" s="1"/>
  <c r="N168" i="37" s="1"/>
  <c r="N169" i="37" s="1"/>
  <c r="N170" i="37" s="1"/>
  <c r="N171" i="37" s="1"/>
  <c r="N172" i="37" s="1"/>
  <c r="N173" i="37" s="1"/>
  <c r="N174" i="37" s="1"/>
  <c r="N175" i="37" s="1"/>
  <c r="N176" i="37" s="1"/>
  <c r="N177" i="37" s="1"/>
  <c r="N178" i="37" s="1"/>
  <c r="N179" i="37" s="1"/>
  <c r="N180" i="37" s="1"/>
  <c r="N181" i="37" s="1"/>
  <c r="N182" i="37" s="1"/>
  <c r="N183" i="37" s="1"/>
  <c r="N184" i="37" s="1"/>
  <c r="N185" i="37" s="1"/>
  <c r="N186" i="37" s="1"/>
  <c r="N187" i="37" s="1"/>
  <c r="N188" i="37" s="1"/>
  <c r="N189" i="37" s="1"/>
  <c r="N190" i="37" s="1"/>
  <c r="N191" i="37" s="1"/>
  <c r="N192" i="37" s="1"/>
  <c r="N193" i="37" s="1"/>
  <c r="N194" i="37" s="1"/>
  <c r="N195" i="37" s="1"/>
  <c r="N196" i="37" s="1"/>
  <c r="N197" i="37" s="1"/>
  <c r="N198" i="37" s="1"/>
  <c r="N199" i="37" s="1"/>
  <c r="N200" i="37" s="1"/>
  <c r="N201" i="37" s="1"/>
  <c r="N202" i="37" s="1"/>
  <c r="N203" i="37" s="1"/>
  <c r="N204" i="37" s="1"/>
  <c r="N205" i="37" s="1"/>
  <c r="N206" i="37" s="1"/>
  <c r="N207" i="37" s="1"/>
  <c r="N208" i="37" s="1"/>
  <c r="N209" i="37" s="1"/>
  <c r="N210" i="37" s="1"/>
  <c r="N211" i="37" s="1"/>
  <c r="N212" i="37" s="1"/>
  <c r="N213" i="37" s="1"/>
  <c r="N214" i="37" s="1"/>
  <c r="N215" i="37" s="1"/>
  <c r="N216" i="37" s="1"/>
  <c r="N217" i="37" s="1"/>
  <c r="N218" i="37" s="1"/>
  <c r="N219" i="37" s="1"/>
  <c r="N220" i="37" s="1"/>
  <c r="N221" i="37" s="1"/>
  <c r="N222" i="37" s="1"/>
  <c r="N223" i="37" s="1"/>
  <c r="N224" i="37" s="1"/>
  <c r="N225" i="37" s="1"/>
  <c r="N226" i="37" s="1"/>
  <c r="N227" i="37" s="1"/>
  <c r="N228" i="37" s="1"/>
  <c r="N229" i="37" s="1"/>
  <c r="N230" i="37" s="1"/>
  <c r="N231" i="37" s="1"/>
  <c r="N232" i="37" s="1"/>
  <c r="N233" i="37" s="1"/>
  <c r="N234" i="37" s="1"/>
  <c r="N235" i="37" s="1"/>
  <c r="N236" i="37" s="1"/>
  <c r="N237" i="37" s="1"/>
  <c r="N238" i="37" s="1"/>
  <c r="N239" i="37" s="1"/>
  <c r="N240" i="37" s="1"/>
  <c r="N241" i="37" s="1"/>
  <c r="N242" i="37" s="1"/>
  <c r="N243" i="37" s="1"/>
  <c r="N244" i="37" s="1"/>
  <c r="N106" i="37"/>
  <c r="M63" i="37"/>
  <c r="M64" i="37" s="1"/>
  <c r="M65" i="37" s="1"/>
  <c r="M66" i="37" s="1"/>
  <c r="M67" i="37" s="1"/>
  <c r="M68" i="37" s="1"/>
  <c r="M69" i="37" s="1"/>
  <c r="M70" i="37" s="1"/>
  <c r="M71" i="37" s="1"/>
  <c r="M72" i="37" s="1"/>
  <c r="M73" i="37" s="1"/>
  <c r="M74" i="37" s="1"/>
  <c r="M75" i="37" s="1"/>
  <c r="M76" i="37" s="1"/>
  <c r="M77" i="37" s="1"/>
  <c r="M78" i="37" s="1"/>
  <c r="M79" i="37" s="1"/>
  <c r="M80" i="37" s="1"/>
  <c r="M81" i="37" s="1"/>
  <c r="M82" i="37" s="1"/>
  <c r="M83" i="37" s="1"/>
  <c r="M84" i="37" s="1"/>
  <c r="M85" i="37" s="1"/>
  <c r="M86" i="37" s="1"/>
  <c r="M87" i="37" s="1"/>
  <c r="M88" i="37" s="1"/>
  <c r="M89" i="37" s="1"/>
  <c r="M90" i="37" s="1"/>
  <c r="M91" i="37" s="1"/>
  <c r="M92" i="37" s="1"/>
  <c r="M93" i="37" s="1"/>
  <c r="M94" i="37" s="1"/>
  <c r="M95" i="37" s="1"/>
  <c r="M96" i="37" s="1"/>
  <c r="M97" i="37" s="1"/>
  <c r="M98" i="37" s="1"/>
  <c r="M99" i="37" s="1"/>
  <c r="M100" i="37" s="1"/>
  <c r="M101" i="37" s="1"/>
  <c r="M102" i="37" s="1"/>
  <c r="M103" i="37" s="1"/>
  <c r="M104" i="37" s="1"/>
  <c r="M105" i="37" s="1"/>
  <c r="M106" i="37" s="1"/>
  <c r="M107" i="37" s="1"/>
  <c r="M108" i="37" s="1"/>
  <c r="M109" i="37" s="1"/>
  <c r="M110" i="37" s="1"/>
  <c r="M111" i="37" s="1"/>
  <c r="M112" i="37" s="1"/>
  <c r="M113" i="37" s="1"/>
  <c r="M114" i="37" s="1"/>
  <c r="M115" i="37" s="1"/>
  <c r="M116" i="37" s="1"/>
  <c r="M117" i="37" s="1"/>
  <c r="M118" i="37" s="1"/>
  <c r="M119" i="37" s="1"/>
  <c r="M120" i="37" s="1"/>
  <c r="M121" i="37" s="1"/>
  <c r="M122" i="37" s="1"/>
  <c r="M123" i="37" s="1"/>
  <c r="M124" i="37" s="1"/>
  <c r="M125" i="37" s="1"/>
  <c r="M126" i="37" s="1"/>
  <c r="M127" i="37" s="1"/>
  <c r="M128" i="37" s="1"/>
  <c r="M129" i="37" s="1"/>
  <c r="M130" i="37" s="1"/>
  <c r="M131" i="37" s="1"/>
  <c r="M132" i="37" s="1"/>
  <c r="M133" i="37" s="1"/>
  <c r="M134" i="37" s="1"/>
  <c r="M135" i="37" s="1"/>
  <c r="M136" i="37" s="1"/>
  <c r="M137" i="37" s="1"/>
  <c r="M138" i="37" s="1"/>
  <c r="M139" i="37" s="1"/>
  <c r="M140" i="37" s="1"/>
  <c r="M141" i="37" s="1"/>
  <c r="M142" i="37" s="1"/>
  <c r="M143" i="37" s="1"/>
  <c r="M144" i="37" s="1"/>
  <c r="M145" i="37" s="1"/>
  <c r="M146" i="37" s="1"/>
  <c r="M147" i="37" s="1"/>
  <c r="M148" i="37" s="1"/>
  <c r="M149" i="37" s="1"/>
  <c r="M150" i="37" s="1"/>
  <c r="M151" i="37" s="1"/>
  <c r="M152" i="37" s="1"/>
  <c r="M153" i="37" s="1"/>
  <c r="M154" i="37" s="1"/>
  <c r="M155" i="37" s="1"/>
  <c r="M156" i="37" s="1"/>
  <c r="M157" i="37" s="1"/>
  <c r="M158" i="37" s="1"/>
  <c r="M159" i="37" s="1"/>
  <c r="M160" i="37" s="1"/>
  <c r="M161" i="37" s="1"/>
  <c r="M162" i="37" s="1"/>
  <c r="M163" i="37" s="1"/>
  <c r="M164" i="37" s="1"/>
  <c r="M165" i="37" s="1"/>
  <c r="M166" i="37" s="1"/>
  <c r="M167" i="37" s="1"/>
  <c r="M168" i="37" s="1"/>
  <c r="M169" i="37" s="1"/>
  <c r="M170" i="37" s="1"/>
  <c r="M171" i="37" s="1"/>
  <c r="M172" i="37" s="1"/>
  <c r="M173" i="37" s="1"/>
  <c r="M174" i="37" s="1"/>
  <c r="M175" i="37" s="1"/>
  <c r="M176" i="37" s="1"/>
  <c r="M177" i="37" s="1"/>
  <c r="M178" i="37" s="1"/>
  <c r="M179" i="37" s="1"/>
  <c r="M180" i="37" s="1"/>
  <c r="M181" i="37" s="1"/>
  <c r="M182" i="37" s="1"/>
  <c r="M183" i="37" s="1"/>
  <c r="M184" i="37" s="1"/>
  <c r="M185" i="37" s="1"/>
  <c r="M186" i="37" s="1"/>
  <c r="M187" i="37" s="1"/>
  <c r="M188" i="37" s="1"/>
  <c r="M189" i="37" s="1"/>
  <c r="M190" i="37" s="1"/>
  <c r="M191" i="37" s="1"/>
  <c r="M192" i="37" s="1"/>
  <c r="M193" i="37" s="1"/>
  <c r="M194" i="37" s="1"/>
  <c r="M195" i="37" s="1"/>
  <c r="M196" i="37" s="1"/>
  <c r="M197" i="37" s="1"/>
  <c r="M198" i="37" s="1"/>
  <c r="M199" i="37" s="1"/>
  <c r="M200" i="37" s="1"/>
  <c r="M201" i="37" s="1"/>
  <c r="M202" i="37" s="1"/>
  <c r="M203" i="37" s="1"/>
  <c r="M204" i="37" s="1"/>
  <c r="M205" i="37" s="1"/>
  <c r="M206" i="37" s="1"/>
  <c r="M207" i="37" s="1"/>
  <c r="M208" i="37" s="1"/>
  <c r="M209" i="37" s="1"/>
  <c r="M210" i="37" s="1"/>
  <c r="M211" i="37" s="1"/>
  <c r="M212" i="37" s="1"/>
  <c r="M213" i="37" s="1"/>
  <c r="M214" i="37" s="1"/>
  <c r="M215" i="37" s="1"/>
  <c r="M216" i="37" s="1"/>
  <c r="M217" i="37" s="1"/>
  <c r="M218" i="37" s="1"/>
  <c r="M219" i="37" s="1"/>
  <c r="M220" i="37" s="1"/>
  <c r="M221" i="37" s="1"/>
  <c r="M222" i="37" s="1"/>
  <c r="M223" i="37" s="1"/>
  <c r="M224" i="37" s="1"/>
  <c r="M225" i="37" s="1"/>
  <c r="M226" i="37" s="1"/>
  <c r="M227" i="37" s="1"/>
  <c r="M228" i="37" s="1"/>
  <c r="M229" i="37" s="1"/>
  <c r="M230" i="37" s="1"/>
  <c r="M231" i="37" s="1"/>
  <c r="M232" i="37" s="1"/>
  <c r="M233" i="37" s="1"/>
  <c r="M234" i="37" s="1"/>
  <c r="M235" i="37" s="1"/>
  <c r="M236" i="37" s="1"/>
  <c r="M237" i="37" s="1"/>
  <c r="M238" i="37" s="1"/>
  <c r="M239" i="37" s="1"/>
  <c r="M240" i="37" s="1"/>
  <c r="M241" i="37" s="1"/>
  <c r="M242" i="37" s="1"/>
  <c r="M243" i="37" s="1"/>
  <c r="M244" i="37" s="1"/>
  <c r="K45" i="37"/>
  <c r="H45" i="37"/>
  <c r="H44" i="37"/>
  <c r="H43" i="37"/>
  <c r="H42" i="37"/>
  <c r="C29" i="37"/>
  <c r="C21" i="37"/>
  <c r="C19" i="37"/>
  <c r="C17" i="37"/>
  <c r="C38" i="37" s="1"/>
  <c r="C12" i="37"/>
  <c r="C9" i="37"/>
  <c r="H6" i="37"/>
  <c r="D6" i="37"/>
  <c r="B6" i="37"/>
  <c r="B5" i="37"/>
  <c r="B4" i="37"/>
  <c r="H3" i="37"/>
  <c r="B3" i="37"/>
  <c r="H2" i="37"/>
  <c r="K1" i="37"/>
  <c r="H1" i="37"/>
  <c r="N107" i="36"/>
  <c r="N108" i="36" s="1"/>
  <c r="N109" i="36" s="1"/>
  <c r="N110" i="36" s="1"/>
  <c r="N111" i="36" s="1"/>
  <c r="N112" i="36" s="1"/>
  <c r="N113" i="36" s="1"/>
  <c r="N114" i="36" s="1"/>
  <c r="N115" i="36" s="1"/>
  <c r="N116" i="36" s="1"/>
  <c r="N117" i="36" s="1"/>
  <c r="N118" i="36" s="1"/>
  <c r="N119" i="36" s="1"/>
  <c r="N120" i="36" s="1"/>
  <c r="N121" i="36" s="1"/>
  <c r="N122" i="36" s="1"/>
  <c r="N123" i="36" s="1"/>
  <c r="N124" i="36" s="1"/>
  <c r="N125" i="36" s="1"/>
  <c r="N126" i="36" s="1"/>
  <c r="N127" i="36" s="1"/>
  <c r="N128" i="36" s="1"/>
  <c r="N129" i="36" s="1"/>
  <c r="N130" i="36" s="1"/>
  <c r="N131" i="36" s="1"/>
  <c r="N132" i="36" s="1"/>
  <c r="N133" i="36" s="1"/>
  <c r="N134" i="36" s="1"/>
  <c r="N135" i="36" s="1"/>
  <c r="N136" i="36" s="1"/>
  <c r="N137" i="36" s="1"/>
  <c r="N138" i="36" s="1"/>
  <c r="N139" i="36" s="1"/>
  <c r="N140" i="36" s="1"/>
  <c r="N141" i="36" s="1"/>
  <c r="N142" i="36" s="1"/>
  <c r="N143" i="36" s="1"/>
  <c r="N144" i="36" s="1"/>
  <c r="N145" i="36" s="1"/>
  <c r="N146" i="36" s="1"/>
  <c r="N147" i="36" s="1"/>
  <c r="N148" i="36" s="1"/>
  <c r="N149" i="36" s="1"/>
  <c r="N150" i="36" s="1"/>
  <c r="N151" i="36" s="1"/>
  <c r="N152" i="36" s="1"/>
  <c r="N153" i="36" s="1"/>
  <c r="N154" i="36" s="1"/>
  <c r="N155" i="36" s="1"/>
  <c r="N156" i="36" s="1"/>
  <c r="N157" i="36" s="1"/>
  <c r="N158" i="36" s="1"/>
  <c r="N159" i="36" s="1"/>
  <c r="N160" i="36" s="1"/>
  <c r="N161" i="36" s="1"/>
  <c r="N162" i="36" s="1"/>
  <c r="N163" i="36" s="1"/>
  <c r="N164" i="36" s="1"/>
  <c r="N165" i="36" s="1"/>
  <c r="N166" i="36" s="1"/>
  <c r="N167" i="36" s="1"/>
  <c r="N168" i="36" s="1"/>
  <c r="N169" i="36" s="1"/>
  <c r="N170" i="36" s="1"/>
  <c r="N171" i="36" s="1"/>
  <c r="N172" i="36" s="1"/>
  <c r="N173" i="36" s="1"/>
  <c r="N174" i="36" s="1"/>
  <c r="N175" i="36" s="1"/>
  <c r="N176" i="36" s="1"/>
  <c r="N177" i="36" s="1"/>
  <c r="N178" i="36" s="1"/>
  <c r="N179" i="36" s="1"/>
  <c r="N180" i="36" s="1"/>
  <c r="N181" i="36" s="1"/>
  <c r="N182" i="36" s="1"/>
  <c r="N183" i="36" s="1"/>
  <c r="N184" i="36" s="1"/>
  <c r="N185" i="36" s="1"/>
  <c r="N186" i="36" s="1"/>
  <c r="N187" i="36" s="1"/>
  <c r="N188" i="36" s="1"/>
  <c r="N189" i="36" s="1"/>
  <c r="N190" i="36" s="1"/>
  <c r="N191" i="36" s="1"/>
  <c r="N192" i="36" s="1"/>
  <c r="N193" i="36" s="1"/>
  <c r="N194" i="36" s="1"/>
  <c r="N195" i="36" s="1"/>
  <c r="N196" i="36" s="1"/>
  <c r="N197" i="36" s="1"/>
  <c r="N198" i="36" s="1"/>
  <c r="N199" i="36" s="1"/>
  <c r="N200" i="36" s="1"/>
  <c r="N201" i="36" s="1"/>
  <c r="N202" i="36" s="1"/>
  <c r="N203" i="36" s="1"/>
  <c r="N204" i="36" s="1"/>
  <c r="N205" i="36" s="1"/>
  <c r="N206" i="36" s="1"/>
  <c r="N207" i="36" s="1"/>
  <c r="N208" i="36" s="1"/>
  <c r="N209" i="36" s="1"/>
  <c r="N210" i="36" s="1"/>
  <c r="N211" i="36" s="1"/>
  <c r="N212" i="36" s="1"/>
  <c r="N213" i="36" s="1"/>
  <c r="N214" i="36" s="1"/>
  <c r="N215" i="36" s="1"/>
  <c r="N216" i="36" s="1"/>
  <c r="N217" i="36" s="1"/>
  <c r="N218" i="36" s="1"/>
  <c r="N219" i="36" s="1"/>
  <c r="N220" i="36" s="1"/>
  <c r="N221" i="36" s="1"/>
  <c r="N222" i="36" s="1"/>
  <c r="N223" i="36" s="1"/>
  <c r="N224" i="36" s="1"/>
  <c r="N225" i="36" s="1"/>
  <c r="N226" i="36" s="1"/>
  <c r="N227" i="36" s="1"/>
  <c r="N228" i="36" s="1"/>
  <c r="N229" i="36" s="1"/>
  <c r="N230" i="36" s="1"/>
  <c r="N231" i="36" s="1"/>
  <c r="N232" i="36" s="1"/>
  <c r="N233" i="36" s="1"/>
  <c r="N234" i="36" s="1"/>
  <c r="N235" i="36" s="1"/>
  <c r="N236" i="36" s="1"/>
  <c r="N237" i="36" s="1"/>
  <c r="N238" i="36" s="1"/>
  <c r="N239" i="36" s="1"/>
  <c r="N240" i="36" s="1"/>
  <c r="N241" i="36" s="1"/>
  <c r="N242" i="36" s="1"/>
  <c r="N243" i="36" s="1"/>
  <c r="N244" i="36" s="1"/>
  <c r="N106" i="36"/>
  <c r="M63" i="36"/>
  <c r="M64" i="36" s="1"/>
  <c r="M65" i="36" s="1"/>
  <c r="M66" i="36" s="1"/>
  <c r="M67" i="36" s="1"/>
  <c r="M68" i="36" s="1"/>
  <c r="M69" i="36" s="1"/>
  <c r="M70" i="36" s="1"/>
  <c r="M71" i="36" s="1"/>
  <c r="M72" i="36" s="1"/>
  <c r="M73" i="36" s="1"/>
  <c r="M74" i="36" s="1"/>
  <c r="M75" i="36" s="1"/>
  <c r="M76" i="36" s="1"/>
  <c r="M77" i="36" s="1"/>
  <c r="M78" i="36" s="1"/>
  <c r="M79" i="36" s="1"/>
  <c r="M80" i="36" s="1"/>
  <c r="M81" i="36" s="1"/>
  <c r="M82" i="36" s="1"/>
  <c r="M83" i="36" s="1"/>
  <c r="M84" i="36" s="1"/>
  <c r="M85" i="36" s="1"/>
  <c r="M86" i="36" s="1"/>
  <c r="M87" i="36" s="1"/>
  <c r="M88" i="36" s="1"/>
  <c r="M89" i="36" s="1"/>
  <c r="M90" i="36" s="1"/>
  <c r="M91" i="36" s="1"/>
  <c r="M92" i="36" s="1"/>
  <c r="M93" i="36" s="1"/>
  <c r="M94" i="36" s="1"/>
  <c r="M95" i="36" s="1"/>
  <c r="M96" i="36" s="1"/>
  <c r="M97" i="36" s="1"/>
  <c r="M98" i="36" s="1"/>
  <c r="M99" i="36" s="1"/>
  <c r="M100" i="36" s="1"/>
  <c r="M101" i="36" s="1"/>
  <c r="M102" i="36" s="1"/>
  <c r="M103" i="36" s="1"/>
  <c r="M104" i="36" s="1"/>
  <c r="M105" i="36" s="1"/>
  <c r="M106" i="36" s="1"/>
  <c r="M107" i="36" s="1"/>
  <c r="M108" i="36" s="1"/>
  <c r="M109" i="36" s="1"/>
  <c r="M110" i="36" s="1"/>
  <c r="M111" i="36" s="1"/>
  <c r="M112" i="36" s="1"/>
  <c r="M113" i="36" s="1"/>
  <c r="M114" i="36" s="1"/>
  <c r="M115" i="36" s="1"/>
  <c r="M116" i="36" s="1"/>
  <c r="M117" i="36" s="1"/>
  <c r="M118" i="36" s="1"/>
  <c r="M119" i="36" s="1"/>
  <c r="M120" i="36" s="1"/>
  <c r="M121" i="36" s="1"/>
  <c r="M122" i="36" s="1"/>
  <c r="M123" i="36" s="1"/>
  <c r="M124" i="36" s="1"/>
  <c r="M125" i="36" s="1"/>
  <c r="M126" i="36" s="1"/>
  <c r="M127" i="36" s="1"/>
  <c r="M128" i="36" s="1"/>
  <c r="M129" i="36" s="1"/>
  <c r="M130" i="36" s="1"/>
  <c r="M131" i="36" s="1"/>
  <c r="M132" i="36" s="1"/>
  <c r="M133" i="36" s="1"/>
  <c r="M134" i="36" s="1"/>
  <c r="M135" i="36" s="1"/>
  <c r="M136" i="36" s="1"/>
  <c r="M137" i="36" s="1"/>
  <c r="M138" i="36" s="1"/>
  <c r="M139" i="36" s="1"/>
  <c r="M140" i="36" s="1"/>
  <c r="M141" i="36" s="1"/>
  <c r="M142" i="36" s="1"/>
  <c r="M143" i="36" s="1"/>
  <c r="M144" i="36" s="1"/>
  <c r="M145" i="36" s="1"/>
  <c r="M146" i="36" s="1"/>
  <c r="M147" i="36" s="1"/>
  <c r="M148" i="36" s="1"/>
  <c r="M149" i="36" s="1"/>
  <c r="M150" i="36" s="1"/>
  <c r="M151" i="36" s="1"/>
  <c r="M152" i="36" s="1"/>
  <c r="M153" i="36" s="1"/>
  <c r="M154" i="36" s="1"/>
  <c r="M155" i="36" s="1"/>
  <c r="M156" i="36" s="1"/>
  <c r="M157" i="36" s="1"/>
  <c r="M158" i="36" s="1"/>
  <c r="M159" i="36" s="1"/>
  <c r="M160" i="36" s="1"/>
  <c r="M161" i="36" s="1"/>
  <c r="M162" i="36" s="1"/>
  <c r="M163" i="36" s="1"/>
  <c r="M164" i="36" s="1"/>
  <c r="M165" i="36" s="1"/>
  <c r="M166" i="36" s="1"/>
  <c r="M167" i="36" s="1"/>
  <c r="M168" i="36" s="1"/>
  <c r="M169" i="36" s="1"/>
  <c r="M170" i="36" s="1"/>
  <c r="M171" i="36" s="1"/>
  <c r="M172" i="36" s="1"/>
  <c r="M173" i="36" s="1"/>
  <c r="M174" i="36" s="1"/>
  <c r="M175" i="36" s="1"/>
  <c r="M176" i="36" s="1"/>
  <c r="M177" i="36" s="1"/>
  <c r="M178" i="36" s="1"/>
  <c r="M179" i="36" s="1"/>
  <c r="M180" i="36" s="1"/>
  <c r="M181" i="36" s="1"/>
  <c r="M182" i="36" s="1"/>
  <c r="M183" i="36" s="1"/>
  <c r="M184" i="36" s="1"/>
  <c r="M185" i="36" s="1"/>
  <c r="M186" i="36" s="1"/>
  <c r="M187" i="36" s="1"/>
  <c r="M188" i="36" s="1"/>
  <c r="M189" i="36" s="1"/>
  <c r="M190" i="36" s="1"/>
  <c r="M191" i="36" s="1"/>
  <c r="M192" i="36" s="1"/>
  <c r="M193" i="36" s="1"/>
  <c r="M194" i="36" s="1"/>
  <c r="M195" i="36" s="1"/>
  <c r="M196" i="36" s="1"/>
  <c r="M197" i="36" s="1"/>
  <c r="M198" i="36" s="1"/>
  <c r="M199" i="36" s="1"/>
  <c r="M200" i="36" s="1"/>
  <c r="M201" i="36" s="1"/>
  <c r="M202" i="36" s="1"/>
  <c r="M203" i="36" s="1"/>
  <c r="M204" i="36" s="1"/>
  <c r="M205" i="36" s="1"/>
  <c r="M206" i="36" s="1"/>
  <c r="M207" i="36" s="1"/>
  <c r="M208" i="36" s="1"/>
  <c r="M209" i="36" s="1"/>
  <c r="M210" i="36" s="1"/>
  <c r="M211" i="36" s="1"/>
  <c r="M212" i="36" s="1"/>
  <c r="M213" i="36" s="1"/>
  <c r="M214" i="36" s="1"/>
  <c r="M215" i="36" s="1"/>
  <c r="M216" i="36" s="1"/>
  <c r="M217" i="36" s="1"/>
  <c r="M218" i="36" s="1"/>
  <c r="M219" i="36" s="1"/>
  <c r="M220" i="36" s="1"/>
  <c r="M221" i="36" s="1"/>
  <c r="M222" i="36" s="1"/>
  <c r="M223" i="36" s="1"/>
  <c r="M224" i="36" s="1"/>
  <c r="M225" i="36" s="1"/>
  <c r="M226" i="36" s="1"/>
  <c r="M227" i="36" s="1"/>
  <c r="M228" i="36" s="1"/>
  <c r="M229" i="36" s="1"/>
  <c r="M230" i="36" s="1"/>
  <c r="M231" i="36" s="1"/>
  <c r="M232" i="36" s="1"/>
  <c r="M233" i="36" s="1"/>
  <c r="M234" i="36" s="1"/>
  <c r="M235" i="36" s="1"/>
  <c r="M236" i="36" s="1"/>
  <c r="M237" i="36" s="1"/>
  <c r="M238" i="36" s="1"/>
  <c r="M239" i="36" s="1"/>
  <c r="M240" i="36" s="1"/>
  <c r="M241" i="36" s="1"/>
  <c r="M242" i="36" s="1"/>
  <c r="M243" i="36" s="1"/>
  <c r="M244" i="36" s="1"/>
  <c r="K45" i="36"/>
  <c r="H45" i="36"/>
  <c r="H44" i="36"/>
  <c r="H43" i="36"/>
  <c r="H42" i="36"/>
  <c r="C29" i="36"/>
  <c r="C21" i="36"/>
  <c r="C19" i="36"/>
  <c r="C17" i="36"/>
  <c r="C38" i="36" s="1"/>
  <c r="C12" i="36"/>
  <c r="C9" i="36"/>
  <c r="H6" i="36"/>
  <c r="D6" i="36"/>
  <c r="B6" i="36"/>
  <c r="B5" i="36"/>
  <c r="B4" i="36"/>
  <c r="H3" i="36"/>
  <c r="B3" i="36"/>
  <c r="H2" i="36"/>
  <c r="K1" i="36"/>
  <c r="H1" i="36"/>
  <c r="N107" i="35"/>
  <c r="N108" i="35" s="1"/>
  <c r="N109" i="35" s="1"/>
  <c r="N110" i="35" s="1"/>
  <c r="N111" i="35" s="1"/>
  <c r="N112" i="35" s="1"/>
  <c r="N113" i="35" s="1"/>
  <c r="N114" i="35" s="1"/>
  <c r="N115" i="35" s="1"/>
  <c r="N116" i="35" s="1"/>
  <c r="N117" i="35" s="1"/>
  <c r="N118" i="35" s="1"/>
  <c r="N119" i="35" s="1"/>
  <c r="N120" i="35" s="1"/>
  <c r="N121" i="35" s="1"/>
  <c r="N122" i="35" s="1"/>
  <c r="N123" i="35" s="1"/>
  <c r="N124" i="35" s="1"/>
  <c r="N125" i="35" s="1"/>
  <c r="N126" i="35" s="1"/>
  <c r="N127" i="35" s="1"/>
  <c r="N128" i="35" s="1"/>
  <c r="N129" i="35" s="1"/>
  <c r="N130" i="35" s="1"/>
  <c r="N131" i="35" s="1"/>
  <c r="N132" i="35" s="1"/>
  <c r="N133" i="35" s="1"/>
  <c r="N134" i="35" s="1"/>
  <c r="N135" i="35" s="1"/>
  <c r="N136" i="35" s="1"/>
  <c r="N137" i="35" s="1"/>
  <c r="N138" i="35" s="1"/>
  <c r="N139" i="35" s="1"/>
  <c r="N140" i="35" s="1"/>
  <c r="N141" i="35" s="1"/>
  <c r="N142" i="35" s="1"/>
  <c r="N143" i="35" s="1"/>
  <c r="N144" i="35" s="1"/>
  <c r="N145" i="35" s="1"/>
  <c r="N146" i="35" s="1"/>
  <c r="N147" i="35" s="1"/>
  <c r="N148" i="35" s="1"/>
  <c r="N149" i="35" s="1"/>
  <c r="N150" i="35" s="1"/>
  <c r="N151" i="35" s="1"/>
  <c r="N152" i="35" s="1"/>
  <c r="N153" i="35" s="1"/>
  <c r="N154" i="35" s="1"/>
  <c r="N155" i="35" s="1"/>
  <c r="N156" i="35" s="1"/>
  <c r="N157" i="35" s="1"/>
  <c r="N158" i="35" s="1"/>
  <c r="N159" i="35" s="1"/>
  <c r="N160" i="35" s="1"/>
  <c r="N161" i="35" s="1"/>
  <c r="N162" i="35" s="1"/>
  <c r="N163" i="35" s="1"/>
  <c r="N164" i="35" s="1"/>
  <c r="N165" i="35" s="1"/>
  <c r="N166" i="35" s="1"/>
  <c r="N167" i="35" s="1"/>
  <c r="N168" i="35" s="1"/>
  <c r="N169" i="35" s="1"/>
  <c r="N170" i="35" s="1"/>
  <c r="N171" i="35" s="1"/>
  <c r="N172" i="35" s="1"/>
  <c r="N173" i="35" s="1"/>
  <c r="N174" i="35" s="1"/>
  <c r="N175" i="35" s="1"/>
  <c r="N176" i="35" s="1"/>
  <c r="N177" i="35" s="1"/>
  <c r="N178" i="35" s="1"/>
  <c r="N179" i="35" s="1"/>
  <c r="N180" i="35" s="1"/>
  <c r="N181" i="35" s="1"/>
  <c r="N182" i="35" s="1"/>
  <c r="N183" i="35" s="1"/>
  <c r="N184" i="35" s="1"/>
  <c r="N185" i="35" s="1"/>
  <c r="N186" i="35" s="1"/>
  <c r="N187" i="35" s="1"/>
  <c r="N188" i="35" s="1"/>
  <c r="N189" i="35" s="1"/>
  <c r="N190" i="35" s="1"/>
  <c r="N191" i="35" s="1"/>
  <c r="N192" i="35" s="1"/>
  <c r="N193" i="35" s="1"/>
  <c r="N194" i="35" s="1"/>
  <c r="N195" i="35" s="1"/>
  <c r="N196" i="35" s="1"/>
  <c r="N197" i="35" s="1"/>
  <c r="N198" i="35" s="1"/>
  <c r="N199" i="35" s="1"/>
  <c r="N200" i="35" s="1"/>
  <c r="N201" i="35" s="1"/>
  <c r="N202" i="35" s="1"/>
  <c r="N203" i="35" s="1"/>
  <c r="N204" i="35" s="1"/>
  <c r="N205" i="35" s="1"/>
  <c r="N206" i="35" s="1"/>
  <c r="N207" i="35" s="1"/>
  <c r="N208" i="35" s="1"/>
  <c r="N209" i="35" s="1"/>
  <c r="N210" i="35" s="1"/>
  <c r="N211" i="35" s="1"/>
  <c r="N212" i="35" s="1"/>
  <c r="N213" i="35" s="1"/>
  <c r="N214" i="35" s="1"/>
  <c r="N215" i="35" s="1"/>
  <c r="N216" i="35" s="1"/>
  <c r="N217" i="35" s="1"/>
  <c r="N218" i="35" s="1"/>
  <c r="N219" i="35" s="1"/>
  <c r="N220" i="35" s="1"/>
  <c r="N221" i="35" s="1"/>
  <c r="N222" i="35" s="1"/>
  <c r="N223" i="35" s="1"/>
  <c r="N224" i="35" s="1"/>
  <c r="N225" i="35" s="1"/>
  <c r="N226" i="35" s="1"/>
  <c r="N227" i="35" s="1"/>
  <c r="N228" i="35" s="1"/>
  <c r="N229" i="35" s="1"/>
  <c r="N230" i="35" s="1"/>
  <c r="N231" i="35" s="1"/>
  <c r="N232" i="35" s="1"/>
  <c r="N233" i="35" s="1"/>
  <c r="N234" i="35" s="1"/>
  <c r="N235" i="35" s="1"/>
  <c r="N236" i="35" s="1"/>
  <c r="N237" i="35" s="1"/>
  <c r="N238" i="35" s="1"/>
  <c r="N239" i="35" s="1"/>
  <c r="N240" i="35" s="1"/>
  <c r="N241" i="35" s="1"/>
  <c r="N242" i="35" s="1"/>
  <c r="N243" i="35" s="1"/>
  <c r="N244" i="35" s="1"/>
  <c r="N106" i="35"/>
  <c r="M63" i="35"/>
  <c r="M64" i="35" s="1"/>
  <c r="M65" i="35" s="1"/>
  <c r="M66" i="35" s="1"/>
  <c r="M67" i="35" s="1"/>
  <c r="M68" i="35" s="1"/>
  <c r="M69" i="35" s="1"/>
  <c r="M70" i="35" s="1"/>
  <c r="M71" i="35" s="1"/>
  <c r="M72" i="35" s="1"/>
  <c r="M73" i="35" s="1"/>
  <c r="M74" i="35" s="1"/>
  <c r="M75" i="35" s="1"/>
  <c r="M76" i="35" s="1"/>
  <c r="M77" i="35" s="1"/>
  <c r="M78" i="35" s="1"/>
  <c r="M79" i="35" s="1"/>
  <c r="M80" i="35" s="1"/>
  <c r="M81" i="35" s="1"/>
  <c r="M82" i="35" s="1"/>
  <c r="M83" i="35" s="1"/>
  <c r="M84" i="35" s="1"/>
  <c r="M85" i="35" s="1"/>
  <c r="M86" i="35" s="1"/>
  <c r="M87" i="35" s="1"/>
  <c r="M88" i="35" s="1"/>
  <c r="M89" i="35" s="1"/>
  <c r="M90" i="35" s="1"/>
  <c r="M91" i="35" s="1"/>
  <c r="M92" i="35" s="1"/>
  <c r="M93" i="35" s="1"/>
  <c r="M94" i="35" s="1"/>
  <c r="M95" i="35" s="1"/>
  <c r="M96" i="35" s="1"/>
  <c r="M97" i="35" s="1"/>
  <c r="M98" i="35" s="1"/>
  <c r="M99" i="35" s="1"/>
  <c r="M100" i="35" s="1"/>
  <c r="M101" i="35" s="1"/>
  <c r="M102" i="35" s="1"/>
  <c r="M103" i="35" s="1"/>
  <c r="M104" i="35" s="1"/>
  <c r="M105" i="35" s="1"/>
  <c r="M106" i="35" s="1"/>
  <c r="M107" i="35" s="1"/>
  <c r="M108" i="35" s="1"/>
  <c r="M109" i="35" s="1"/>
  <c r="M110" i="35" s="1"/>
  <c r="M111" i="35" s="1"/>
  <c r="M112" i="35" s="1"/>
  <c r="M113" i="35" s="1"/>
  <c r="M114" i="35" s="1"/>
  <c r="M115" i="35" s="1"/>
  <c r="M116" i="35" s="1"/>
  <c r="M117" i="35" s="1"/>
  <c r="M118" i="35" s="1"/>
  <c r="M119" i="35" s="1"/>
  <c r="M120" i="35" s="1"/>
  <c r="M121" i="35" s="1"/>
  <c r="M122" i="35" s="1"/>
  <c r="M123" i="35" s="1"/>
  <c r="M124" i="35" s="1"/>
  <c r="M125" i="35" s="1"/>
  <c r="M126" i="35" s="1"/>
  <c r="M127" i="35" s="1"/>
  <c r="M128" i="35" s="1"/>
  <c r="M129" i="35" s="1"/>
  <c r="M130" i="35" s="1"/>
  <c r="M131" i="35" s="1"/>
  <c r="M132" i="35" s="1"/>
  <c r="M133" i="35" s="1"/>
  <c r="M134" i="35" s="1"/>
  <c r="M135" i="35" s="1"/>
  <c r="M136" i="35" s="1"/>
  <c r="M137" i="35" s="1"/>
  <c r="M138" i="35" s="1"/>
  <c r="M139" i="35" s="1"/>
  <c r="M140" i="35" s="1"/>
  <c r="M141" i="35" s="1"/>
  <c r="M142" i="35" s="1"/>
  <c r="M143" i="35" s="1"/>
  <c r="M144" i="35" s="1"/>
  <c r="M145" i="35" s="1"/>
  <c r="M146" i="35" s="1"/>
  <c r="M147" i="35" s="1"/>
  <c r="M148" i="35" s="1"/>
  <c r="M149" i="35" s="1"/>
  <c r="M150" i="35" s="1"/>
  <c r="M151" i="35" s="1"/>
  <c r="M152" i="35" s="1"/>
  <c r="M153" i="35" s="1"/>
  <c r="M154" i="35" s="1"/>
  <c r="M155" i="35" s="1"/>
  <c r="M156" i="35" s="1"/>
  <c r="M157" i="35" s="1"/>
  <c r="M158" i="35" s="1"/>
  <c r="M159" i="35" s="1"/>
  <c r="M160" i="35" s="1"/>
  <c r="M161" i="35" s="1"/>
  <c r="M162" i="35" s="1"/>
  <c r="M163" i="35" s="1"/>
  <c r="M164" i="35" s="1"/>
  <c r="M165" i="35" s="1"/>
  <c r="M166" i="35" s="1"/>
  <c r="M167" i="35" s="1"/>
  <c r="M168" i="35" s="1"/>
  <c r="M169" i="35" s="1"/>
  <c r="M170" i="35" s="1"/>
  <c r="M171" i="35" s="1"/>
  <c r="M172" i="35" s="1"/>
  <c r="M173" i="35" s="1"/>
  <c r="M174" i="35" s="1"/>
  <c r="M175" i="35" s="1"/>
  <c r="M176" i="35" s="1"/>
  <c r="M177" i="35" s="1"/>
  <c r="M178" i="35" s="1"/>
  <c r="M179" i="35" s="1"/>
  <c r="M180" i="35" s="1"/>
  <c r="M181" i="35" s="1"/>
  <c r="M182" i="35" s="1"/>
  <c r="M183" i="35" s="1"/>
  <c r="M184" i="35" s="1"/>
  <c r="M185" i="35" s="1"/>
  <c r="M186" i="35" s="1"/>
  <c r="M187" i="35" s="1"/>
  <c r="M188" i="35" s="1"/>
  <c r="M189" i="35" s="1"/>
  <c r="M190" i="35" s="1"/>
  <c r="M191" i="35" s="1"/>
  <c r="M192" i="35" s="1"/>
  <c r="M193" i="35" s="1"/>
  <c r="M194" i="35" s="1"/>
  <c r="M195" i="35" s="1"/>
  <c r="M196" i="35" s="1"/>
  <c r="M197" i="35" s="1"/>
  <c r="M198" i="35" s="1"/>
  <c r="M199" i="35" s="1"/>
  <c r="M200" i="35" s="1"/>
  <c r="M201" i="35" s="1"/>
  <c r="M202" i="35" s="1"/>
  <c r="M203" i="35" s="1"/>
  <c r="M204" i="35" s="1"/>
  <c r="M205" i="35" s="1"/>
  <c r="M206" i="35" s="1"/>
  <c r="M207" i="35" s="1"/>
  <c r="M208" i="35" s="1"/>
  <c r="M209" i="35" s="1"/>
  <c r="M210" i="35" s="1"/>
  <c r="M211" i="35" s="1"/>
  <c r="M212" i="35" s="1"/>
  <c r="M213" i="35" s="1"/>
  <c r="M214" i="35" s="1"/>
  <c r="M215" i="35" s="1"/>
  <c r="M216" i="35" s="1"/>
  <c r="M217" i="35" s="1"/>
  <c r="M218" i="35" s="1"/>
  <c r="M219" i="35" s="1"/>
  <c r="M220" i="35" s="1"/>
  <c r="M221" i="35" s="1"/>
  <c r="M222" i="35" s="1"/>
  <c r="M223" i="35" s="1"/>
  <c r="M224" i="35" s="1"/>
  <c r="M225" i="35" s="1"/>
  <c r="M226" i="35" s="1"/>
  <c r="M227" i="35" s="1"/>
  <c r="M228" i="35" s="1"/>
  <c r="M229" i="35" s="1"/>
  <c r="M230" i="35" s="1"/>
  <c r="M231" i="35" s="1"/>
  <c r="M232" i="35" s="1"/>
  <c r="M233" i="35" s="1"/>
  <c r="M234" i="35" s="1"/>
  <c r="M235" i="35" s="1"/>
  <c r="M236" i="35" s="1"/>
  <c r="M237" i="35" s="1"/>
  <c r="M238" i="35" s="1"/>
  <c r="M239" i="35" s="1"/>
  <c r="M240" i="35" s="1"/>
  <c r="M241" i="35" s="1"/>
  <c r="M242" i="35" s="1"/>
  <c r="M243" i="35" s="1"/>
  <c r="M244" i="35" s="1"/>
  <c r="K45" i="35"/>
  <c r="H45" i="35"/>
  <c r="H44" i="35"/>
  <c r="H43" i="35"/>
  <c r="H42" i="35"/>
  <c r="C29" i="35"/>
  <c r="C21" i="35"/>
  <c r="C19" i="35"/>
  <c r="C17" i="35"/>
  <c r="C38" i="35" s="1"/>
  <c r="C12" i="35"/>
  <c r="C9" i="35"/>
  <c r="H6" i="35"/>
  <c r="D6" i="35"/>
  <c r="B6" i="35"/>
  <c r="B5" i="35"/>
  <c r="B4" i="35"/>
  <c r="H3" i="35"/>
  <c r="B3" i="35"/>
  <c r="H2" i="35"/>
  <c r="K1" i="35"/>
  <c r="H1" i="35"/>
  <c r="N107" i="34"/>
  <c r="N108" i="34" s="1"/>
  <c r="N109" i="34" s="1"/>
  <c r="N110" i="34" s="1"/>
  <c r="N111" i="34" s="1"/>
  <c r="N112" i="34" s="1"/>
  <c r="N113" i="34" s="1"/>
  <c r="N114" i="34" s="1"/>
  <c r="N115" i="34" s="1"/>
  <c r="N116" i="34" s="1"/>
  <c r="N117" i="34" s="1"/>
  <c r="N118" i="34" s="1"/>
  <c r="N119" i="34" s="1"/>
  <c r="N120" i="34" s="1"/>
  <c r="N121" i="34" s="1"/>
  <c r="N122" i="34" s="1"/>
  <c r="N123" i="34" s="1"/>
  <c r="N124" i="34" s="1"/>
  <c r="N125" i="34" s="1"/>
  <c r="N126" i="34" s="1"/>
  <c r="N127" i="34" s="1"/>
  <c r="N128" i="34" s="1"/>
  <c r="N129" i="34" s="1"/>
  <c r="N130" i="34" s="1"/>
  <c r="N131" i="34" s="1"/>
  <c r="N132" i="34" s="1"/>
  <c r="N133" i="34" s="1"/>
  <c r="N134" i="34" s="1"/>
  <c r="N135" i="34" s="1"/>
  <c r="N136" i="34" s="1"/>
  <c r="N137" i="34" s="1"/>
  <c r="N138" i="34" s="1"/>
  <c r="N139" i="34" s="1"/>
  <c r="N140" i="34" s="1"/>
  <c r="N141" i="34" s="1"/>
  <c r="N142" i="34" s="1"/>
  <c r="N143" i="34" s="1"/>
  <c r="N144" i="34" s="1"/>
  <c r="N145" i="34" s="1"/>
  <c r="N146" i="34" s="1"/>
  <c r="N147" i="34" s="1"/>
  <c r="N148" i="34" s="1"/>
  <c r="N149" i="34" s="1"/>
  <c r="N150" i="34" s="1"/>
  <c r="N151" i="34" s="1"/>
  <c r="N152" i="34" s="1"/>
  <c r="N153" i="34" s="1"/>
  <c r="N154" i="34" s="1"/>
  <c r="N155" i="34" s="1"/>
  <c r="N156" i="34" s="1"/>
  <c r="N157" i="34" s="1"/>
  <c r="N158" i="34" s="1"/>
  <c r="N159" i="34" s="1"/>
  <c r="N160" i="34" s="1"/>
  <c r="N161" i="34" s="1"/>
  <c r="N162" i="34" s="1"/>
  <c r="N163" i="34" s="1"/>
  <c r="N164" i="34" s="1"/>
  <c r="N165" i="34" s="1"/>
  <c r="N166" i="34" s="1"/>
  <c r="N167" i="34" s="1"/>
  <c r="N168" i="34" s="1"/>
  <c r="N169" i="34" s="1"/>
  <c r="N170" i="34" s="1"/>
  <c r="N171" i="34" s="1"/>
  <c r="N172" i="34" s="1"/>
  <c r="N173" i="34" s="1"/>
  <c r="N174" i="34" s="1"/>
  <c r="N175" i="34" s="1"/>
  <c r="N176" i="34" s="1"/>
  <c r="N177" i="34" s="1"/>
  <c r="N178" i="34" s="1"/>
  <c r="N179" i="34" s="1"/>
  <c r="N180" i="34" s="1"/>
  <c r="N181" i="34" s="1"/>
  <c r="N182" i="34" s="1"/>
  <c r="N183" i="34" s="1"/>
  <c r="N184" i="34" s="1"/>
  <c r="N185" i="34" s="1"/>
  <c r="N186" i="34" s="1"/>
  <c r="N187" i="34" s="1"/>
  <c r="N188" i="34" s="1"/>
  <c r="N189" i="34" s="1"/>
  <c r="N190" i="34" s="1"/>
  <c r="N191" i="34" s="1"/>
  <c r="N192" i="34" s="1"/>
  <c r="N193" i="34" s="1"/>
  <c r="N194" i="34" s="1"/>
  <c r="N195" i="34" s="1"/>
  <c r="N196" i="34" s="1"/>
  <c r="N197" i="34" s="1"/>
  <c r="N198" i="34" s="1"/>
  <c r="N199" i="34" s="1"/>
  <c r="N200" i="34" s="1"/>
  <c r="N201" i="34" s="1"/>
  <c r="N202" i="34" s="1"/>
  <c r="N203" i="34" s="1"/>
  <c r="N204" i="34" s="1"/>
  <c r="N205" i="34" s="1"/>
  <c r="N206" i="34" s="1"/>
  <c r="N207" i="34" s="1"/>
  <c r="N208" i="34" s="1"/>
  <c r="N209" i="34" s="1"/>
  <c r="N210" i="34" s="1"/>
  <c r="N211" i="34" s="1"/>
  <c r="N212" i="34" s="1"/>
  <c r="N213" i="34" s="1"/>
  <c r="N214" i="34" s="1"/>
  <c r="N215" i="34" s="1"/>
  <c r="N216" i="34" s="1"/>
  <c r="N217" i="34" s="1"/>
  <c r="N218" i="34" s="1"/>
  <c r="N219" i="34" s="1"/>
  <c r="N220" i="34" s="1"/>
  <c r="N221" i="34" s="1"/>
  <c r="N222" i="34" s="1"/>
  <c r="N223" i="34" s="1"/>
  <c r="N224" i="34" s="1"/>
  <c r="N225" i="34" s="1"/>
  <c r="N226" i="34" s="1"/>
  <c r="N227" i="34" s="1"/>
  <c r="N228" i="34" s="1"/>
  <c r="N229" i="34" s="1"/>
  <c r="N230" i="34" s="1"/>
  <c r="N231" i="34" s="1"/>
  <c r="N232" i="34" s="1"/>
  <c r="N233" i="34" s="1"/>
  <c r="N234" i="34" s="1"/>
  <c r="N235" i="34" s="1"/>
  <c r="N236" i="34" s="1"/>
  <c r="N237" i="34" s="1"/>
  <c r="N238" i="34" s="1"/>
  <c r="N239" i="34" s="1"/>
  <c r="N240" i="34" s="1"/>
  <c r="N241" i="34" s="1"/>
  <c r="N242" i="34" s="1"/>
  <c r="N243" i="34" s="1"/>
  <c r="N244" i="34" s="1"/>
  <c r="N106" i="34"/>
  <c r="M63" i="34"/>
  <c r="M64" i="34" s="1"/>
  <c r="M65" i="34" s="1"/>
  <c r="M66" i="34" s="1"/>
  <c r="M67" i="34" s="1"/>
  <c r="M68" i="34" s="1"/>
  <c r="M69" i="34" s="1"/>
  <c r="M70" i="34" s="1"/>
  <c r="M71" i="34" s="1"/>
  <c r="M72" i="34" s="1"/>
  <c r="M73" i="34" s="1"/>
  <c r="M74" i="34" s="1"/>
  <c r="M75" i="34" s="1"/>
  <c r="M76" i="34" s="1"/>
  <c r="M77" i="34" s="1"/>
  <c r="M78" i="34" s="1"/>
  <c r="M79" i="34" s="1"/>
  <c r="M80" i="34" s="1"/>
  <c r="M81" i="34" s="1"/>
  <c r="M82" i="34" s="1"/>
  <c r="M83" i="34" s="1"/>
  <c r="M84" i="34" s="1"/>
  <c r="M85" i="34" s="1"/>
  <c r="M86" i="34" s="1"/>
  <c r="M87" i="34" s="1"/>
  <c r="M88" i="34" s="1"/>
  <c r="M89" i="34" s="1"/>
  <c r="M90" i="34" s="1"/>
  <c r="M91" i="34" s="1"/>
  <c r="M92" i="34" s="1"/>
  <c r="M93" i="34" s="1"/>
  <c r="M94" i="34" s="1"/>
  <c r="M95" i="34" s="1"/>
  <c r="M96" i="34" s="1"/>
  <c r="M97" i="34" s="1"/>
  <c r="M98" i="34" s="1"/>
  <c r="M99" i="34" s="1"/>
  <c r="M100" i="34" s="1"/>
  <c r="M101" i="34" s="1"/>
  <c r="M102" i="34" s="1"/>
  <c r="M103" i="34" s="1"/>
  <c r="M104" i="34" s="1"/>
  <c r="M105" i="34" s="1"/>
  <c r="M106" i="34" s="1"/>
  <c r="M107" i="34" s="1"/>
  <c r="M108" i="34" s="1"/>
  <c r="M109" i="34" s="1"/>
  <c r="M110" i="34" s="1"/>
  <c r="M111" i="34" s="1"/>
  <c r="M112" i="34" s="1"/>
  <c r="M113" i="34" s="1"/>
  <c r="M114" i="34" s="1"/>
  <c r="M115" i="34" s="1"/>
  <c r="M116" i="34" s="1"/>
  <c r="M117" i="34" s="1"/>
  <c r="M118" i="34" s="1"/>
  <c r="M119" i="34" s="1"/>
  <c r="M120" i="34" s="1"/>
  <c r="M121" i="34" s="1"/>
  <c r="M122" i="34" s="1"/>
  <c r="M123" i="34" s="1"/>
  <c r="M124" i="34" s="1"/>
  <c r="M125" i="34" s="1"/>
  <c r="M126" i="34" s="1"/>
  <c r="M127" i="34" s="1"/>
  <c r="M128" i="34" s="1"/>
  <c r="M129" i="34" s="1"/>
  <c r="M130" i="34" s="1"/>
  <c r="M131" i="34" s="1"/>
  <c r="M132" i="34" s="1"/>
  <c r="M133" i="34" s="1"/>
  <c r="M134" i="34" s="1"/>
  <c r="M135" i="34" s="1"/>
  <c r="M136" i="34" s="1"/>
  <c r="M137" i="34" s="1"/>
  <c r="M138" i="34" s="1"/>
  <c r="M139" i="34" s="1"/>
  <c r="M140" i="34" s="1"/>
  <c r="M141" i="34" s="1"/>
  <c r="M142" i="34" s="1"/>
  <c r="M143" i="34" s="1"/>
  <c r="M144" i="34" s="1"/>
  <c r="M145" i="34" s="1"/>
  <c r="M146" i="34" s="1"/>
  <c r="M147" i="34" s="1"/>
  <c r="M148" i="34" s="1"/>
  <c r="M149" i="34" s="1"/>
  <c r="M150" i="34" s="1"/>
  <c r="M151" i="34" s="1"/>
  <c r="M152" i="34" s="1"/>
  <c r="M153" i="34" s="1"/>
  <c r="M154" i="34" s="1"/>
  <c r="M155" i="34" s="1"/>
  <c r="M156" i="34" s="1"/>
  <c r="M157" i="34" s="1"/>
  <c r="M158" i="34" s="1"/>
  <c r="M159" i="34" s="1"/>
  <c r="M160" i="34" s="1"/>
  <c r="M161" i="34" s="1"/>
  <c r="M162" i="34" s="1"/>
  <c r="M163" i="34" s="1"/>
  <c r="M164" i="34" s="1"/>
  <c r="M165" i="34" s="1"/>
  <c r="M166" i="34" s="1"/>
  <c r="M167" i="34" s="1"/>
  <c r="M168" i="34" s="1"/>
  <c r="M169" i="34" s="1"/>
  <c r="M170" i="34" s="1"/>
  <c r="M171" i="34" s="1"/>
  <c r="M172" i="34" s="1"/>
  <c r="M173" i="34" s="1"/>
  <c r="M174" i="34" s="1"/>
  <c r="M175" i="34" s="1"/>
  <c r="M176" i="34" s="1"/>
  <c r="M177" i="34" s="1"/>
  <c r="M178" i="34" s="1"/>
  <c r="M179" i="34" s="1"/>
  <c r="M180" i="34" s="1"/>
  <c r="M181" i="34" s="1"/>
  <c r="M182" i="34" s="1"/>
  <c r="M183" i="34" s="1"/>
  <c r="M184" i="34" s="1"/>
  <c r="M185" i="34" s="1"/>
  <c r="M186" i="34" s="1"/>
  <c r="M187" i="34" s="1"/>
  <c r="M188" i="34" s="1"/>
  <c r="M189" i="34" s="1"/>
  <c r="M190" i="34" s="1"/>
  <c r="M191" i="34" s="1"/>
  <c r="M192" i="34" s="1"/>
  <c r="M193" i="34" s="1"/>
  <c r="M194" i="34" s="1"/>
  <c r="M195" i="34" s="1"/>
  <c r="M196" i="34" s="1"/>
  <c r="M197" i="34" s="1"/>
  <c r="M198" i="34" s="1"/>
  <c r="M199" i="34" s="1"/>
  <c r="M200" i="34" s="1"/>
  <c r="M201" i="34" s="1"/>
  <c r="M202" i="34" s="1"/>
  <c r="M203" i="34" s="1"/>
  <c r="M204" i="34" s="1"/>
  <c r="M205" i="34" s="1"/>
  <c r="M206" i="34" s="1"/>
  <c r="M207" i="34" s="1"/>
  <c r="M208" i="34" s="1"/>
  <c r="M209" i="34" s="1"/>
  <c r="M210" i="34" s="1"/>
  <c r="M211" i="34" s="1"/>
  <c r="M212" i="34" s="1"/>
  <c r="M213" i="34" s="1"/>
  <c r="M214" i="34" s="1"/>
  <c r="M215" i="34" s="1"/>
  <c r="M216" i="34" s="1"/>
  <c r="M217" i="34" s="1"/>
  <c r="M218" i="34" s="1"/>
  <c r="M219" i="34" s="1"/>
  <c r="M220" i="34" s="1"/>
  <c r="M221" i="34" s="1"/>
  <c r="M222" i="34" s="1"/>
  <c r="M223" i="34" s="1"/>
  <c r="M224" i="34" s="1"/>
  <c r="M225" i="34" s="1"/>
  <c r="M226" i="34" s="1"/>
  <c r="M227" i="34" s="1"/>
  <c r="M228" i="34" s="1"/>
  <c r="M229" i="34" s="1"/>
  <c r="M230" i="34" s="1"/>
  <c r="M231" i="34" s="1"/>
  <c r="M232" i="34" s="1"/>
  <c r="M233" i="34" s="1"/>
  <c r="M234" i="34" s="1"/>
  <c r="M235" i="34" s="1"/>
  <c r="M236" i="34" s="1"/>
  <c r="M237" i="34" s="1"/>
  <c r="M238" i="34" s="1"/>
  <c r="M239" i="34" s="1"/>
  <c r="M240" i="34" s="1"/>
  <c r="M241" i="34" s="1"/>
  <c r="M242" i="34" s="1"/>
  <c r="M243" i="34" s="1"/>
  <c r="M244" i="34" s="1"/>
  <c r="K45" i="34"/>
  <c r="H45" i="34"/>
  <c r="H44" i="34"/>
  <c r="H43" i="34"/>
  <c r="H42" i="34"/>
  <c r="C29" i="34"/>
  <c r="C21" i="34"/>
  <c r="C19" i="34"/>
  <c r="C17" i="34"/>
  <c r="C12" i="34"/>
  <c r="C9" i="34"/>
  <c r="C38" i="34" s="1"/>
  <c r="H6" i="34"/>
  <c r="D6" i="34"/>
  <c r="B6" i="34"/>
  <c r="B5" i="34"/>
  <c r="B4" i="34"/>
  <c r="H3" i="34"/>
  <c r="B3" i="34"/>
  <c r="H2" i="34"/>
  <c r="K1" i="34"/>
  <c r="H1" i="34"/>
  <c r="N106" i="33"/>
  <c r="N107" i="33" s="1"/>
  <c r="N108" i="33" s="1"/>
  <c r="N109" i="33" s="1"/>
  <c r="N110" i="33" s="1"/>
  <c r="N111" i="33" s="1"/>
  <c r="N112" i="33" s="1"/>
  <c r="N113" i="33" s="1"/>
  <c r="N114" i="33" s="1"/>
  <c r="N115" i="33" s="1"/>
  <c r="N116" i="33" s="1"/>
  <c r="N117" i="33" s="1"/>
  <c r="N118" i="33" s="1"/>
  <c r="N119" i="33" s="1"/>
  <c r="N120" i="33" s="1"/>
  <c r="N121" i="33" s="1"/>
  <c r="N122" i="33" s="1"/>
  <c r="N123" i="33" s="1"/>
  <c r="N124" i="33" s="1"/>
  <c r="N125" i="33" s="1"/>
  <c r="N126" i="33" s="1"/>
  <c r="N127" i="33" s="1"/>
  <c r="N128" i="33" s="1"/>
  <c r="N129" i="33" s="1"/>
  <c r="N130" i="33" s="1"/>
  <c r="N131" i="33" s="1"/>
  <c r="N132" i="33" s="1"/>
  <c r="N133" i="33" s="1"/>
  <c r="N134" i="33" s="1"/>
  <c r="N135" i="33" s="1"/>
  <c r="N136" i="33" s="1"/>
  <c r="N137" i="33" s="1"/>
  <c r="N138" i="33" s="1"/>
  <c r="N139" i="33" s="1"/>
  <c r="N140" i="33" s="1"/>
  <c r="N141" i="33" s="1"/>
  <c r="N142" i="33" s="1"/>
  <c r="N143" i="33" s="1"/>
  <c r="N144" i="33" s="1"/>
  <c r="N145" i="33" s="1"/>
  <c r="N146" i="33" s="1"/>
  <c r="N147" i="33" s="1"/>
  <c r="N148" i="33" s="1"/>
  <c r="N149" i="33" s="1"/>
  <c r="N150" i="33" s="1"/>
  <c r="N151" i="33" s="1"/>
  <c r="N152" i="33" s="1"/>
  <c r="N153" i="33" s="1"/>
  <c r="N154" i="33" s="1"/>
  <c r="N155" i="33" s="1"/>
  <c r="N156" i="33" s="1"/>
  <c r="N157" i="33" s="1"/>
  <c r="N158" i="33" s="1"/>
  <c r="N159" i="33" s="1"/>
  <c r="N160" i="33" s="1"/>
  <c r="N161" i="33" s="1"/>
  <c r="N162" i="33" s="1"/>
  <c r="N163" i="33" s="1"/>
  <c r="N164" i="33" s="1"/>
  <c r="N165" i="33" s="1"/>
  <c r="N166" i="33" s="1"/>
  <c r="N167" i="33" s="1"/>
  <c r="N168" i="33" s="1"/>
  <c r="N169" i="33" s="1"/>
  <c r="N170" i="33" s="1"/>
  <c r="N171" i="33" s="1"/>
  <c r="N172" i="33" s="1"/>
  <c r="N173" i="33" s="1"/>
  <c r="N174" i="33" s="1"/>
  <c r="N175" i="33" s="1"/>
  <c r="N176" i="33" s="1"/>
  <c r="N177" i="33" s="1"/>
  <c r="N178" i="33" s="1"/>
  <c r="N179" i="33" s="1"/>
  <c r="N180" i="33" s="1"/>
  <c r="N181" i="33" s="1"/>
  <c r="N182" i="33" s="1"/>
  <c r="N183" i="33" s="1"/>
  <c r="N184" i="33" s="1"/>
  <c r="N185" i="33" s="1"/>
  <c r="N186" i="33" s="1"/>
  <c r="N187" i="33" s="1"/>
  <c r="N188" i="33" s="1"/>
  <c r="N189" i="33" s="1"/>
  <c r="N190" i="33" s="1"/>
  <c r="N191" i="33" s="1"/>
  <c r="N192" i="33" s="1"/>
  <c r="N193" i="33" s="1"/>
  <c r="N194" i="33" s="1"/>
  <c r="N195" i="33" s="1"/>
  <c r="N196" i="33" s="1"/>
  <c r="N197" i="33" s="1"/>
  <c r="N198" i="33" s="1"/>
  <c r="N199" i="33" s="1"/>
  <c r="N200" i="33" s="1"/>
  <c r="N201" i="33" s="1"/>
  <c r="N202" i="33" s="1"/>
  <c r="N203" i="33" s="1"/>
  <c r="N204" i="33" s="1"/>
  <c r="N205" i="33" s="1"/>
  <c r="N206" i="33" s="1"/>
  <c r="N207" i="33" s="1"/>
  <c r="N208" i="33" s="1"/>
  <c r="N209" i="33" s="1"/>
  <c r="N210" i="33" s="1"/>
  <c r="N211" i="33" s="1"/>
  <c r="N212" i="33" s="1"/>
  <c r="N213" i="33" s="1"/>
  <c r="N214" i="33" s="1"/>
  <c r="N215" i="33" s="1"/>
  <c r="N216" i="33" s="1"/>
  <c r="N217" i="33" s="1"/>
  <c r="N218" i="33" s="1"/>
  <c r="N219" i="33" s="1"/>
  <c r="N220" i="33" s="1"/>
  <c r="N221" i="33" s="1"/>
  <c r="N222" i="33" s="1"/>
  <c r="N223" i="33" s="1"/>
  <c r="N224" i="33" s="1"/>
  <c r="N225" i="33" s="1"/>
  <c r="N226" i="33" s="1"/>
  <c r="N227" i="33" s="1"/>
  <c r="N228" i="33" s="1"/>
  <c r="N229" i="33" s="1"/>
  <c r="N230" i="33" s="1"/>
  <c r="N231" i="33" s="1"/>
  <c r="N232" i="33" s="1"/>
  <c r="N233" i="33" s="1"/>
  <c r="N234" i="33" s="1"/>
  <c r="N235" i="33" s="1"/>
  <c r="N236" i="33" s="1"/>
  <c r="N237" i="33" s="1"/>
  <c r="N238" i="33" s="1"/>
  <c r="N239" i="33" s="1"/>
  <c r="N240" i="33" s="1"/>
  <c r="N241" i="33" s="1"/>
  <c r="N242" i="33" s="1"/>
  <c r="N243" i="33" s="1"/>
  <c r="N244" i="33" s="1"/>
  <c r="M63" i="33"/>
  <c r="M64" i="33" s="1"/>
  <c r="M65" i="33" s="1"/>
  <c r="M66" i="33" s="1"/>
  <c r="M67" i="33" s="1"/>
  <c r="M68" i="33" s="1"/>
  <c r="M69" i="33" s="1"/>
  <c r="M70" i="33" s="1"/>
  <c r="M71" i="33" s="1"/>
  <c r="M72" i="33" s="1"/>
  <c r="M73" i="33" s="1"/>
  <c r="M74" i="33" s="1"/>
  <c r="M75" i="33" s="1"/>
  <c r="M76" i="33" s="1"/>
  <c r="M77" i="33" s="1"/>
  <c r="M78" i="33" s="1"/>
  <c r="M79" i="33" s="1"/>
  <c r="M80" i="33" s="1"/>
  <c r="M81" i="33" s="1"/>
  <c r="M82" i="33" s="1"/>
  <c r="M83" i="33" s="1"/>
  <c r="M84" i="33" s="1"/>
  <c r="M85" i="33" s="1"/>
  <c r="M86" i="33" s="1"/>
  <c r="M87" i="33" s="1"/>
  <c r="M88" i="33" s="1"/>
  <c r="M89" i="33" s="1"/>
  <c r="M90" i="33" s="1"/>
  <c r="M91" i="33" s="1"/>
  <c r="M92" i="33" s="1"/>
  <c r="M93" i="33" s="1"/>
  <c r="M94" i="33" s="1"/>
  <c r="M95" i="33" s="1"/>
  <c r="M96" i="33" s="1"/>
  <c r="M97" i="33" s="1"/>
  <c r="M98" i="33" s="1"/>
  <c r="M99" i="33" s="1"/>
  <c r="M100" i="33" s="1"/>
  <c r="M101" i="33" s="1"/>
  <c r="M102" i="33" s="1"/>
  <c r="M103" i="33" s="1"/>
  <c r="M104" i="33" s="1"/>
  <c r="M105" i="33" s="1"/>
  <c r="M106" i="33" s="1"/>
  <c r="M107" i="33" s="1"/>
  <c r="M108" i="33" s="1"/>
  <c r="M109" i="33" s="1"/>
  <c r="M110" i="33" s="1"/>
  <c r="M111" i="33" s="1"/>
  <c r="M112" i="33" s="1"/>
  <c r="M113" i="33" s="1"/>
  <c r="M114" i="33" s="1"/>
  <c r="M115" i="33" s="1"/>
  <c r="M116" i="33" s="1"/>
  <c r="M117" i="33" s="1"/>
  <c r="M118" i="33" s="1"/>
  <c r="M119" i="33" s="1"/>
  <c r="M120" i="33" s="1"/>
  <c r="M121" i="33" s="1"/>
  <c r="M122" i="33" s="1"/>
  <c r="M123" i="33" s="1"/>
  <c r="M124" i="33" s="1"/>
  <c r="M125" i="33" s="1"/>
  <c r="M126" i="33" s="1"/>
  <c r="M127" i="33" s="1"/>
  <c r="M128" i="33" s="1"/>
  <c r="M129" i="33" s="1"/>
  <c r="M130" i="33" s="1"/>
  <c r="M131" i="33" s="1"/>
  <c r="M132" i="33" s="1"/>
  <c r="M133" i="33" s="1"/>
  <c r="M134" i="33" s="1"/>
  <c r="M135" i="33" s="1"/>
  <c r="M136" i="33" s="1"/>
  <c r="M137" i="33" s="1"/>
  <c r="M138" i="33" s="1"/>
  <c r="M139" i="33" s="1"/>
  <c r="M140" i="33" s="1"/>
  <c r="M141" i="33" s="1"/>
  <c r="M142" i="33" s="1"/>
  <c r="M143" i="33" s="1"/>
  <c r="M144" i="33" s="1"/>
  <c r="M145" i="33" s="1"/>
  <c r="M146" i="33" s="1"/>
  <c r="M147" i="33" s="1"/>
  <c r="M148" i="33" s="1"/>
  <c r="M149" i="33" s="1"/>
  <c r="M150" i="33" s="1"/>
  <c r="M151" i="33" s="1"/>
  <c r="M152" i="33" s="1"/>
  <c r="M153" i="33" s="1"/>
  <c r="M154" i="33" s="1"/>
  <c r="M155" i="33" s="1"/>
  <c r="M156" i="33" s="1"/>
  <c r="M157" i="33" s="1"/>
  <c r="M158" i="33" s="1"/>
  <c r="M159" i="33" s="1"/>
  <c r="M160" i="33" s="1"/>
  <c r="M161" i="33" s="1"/>
  <c r="M162" i="33" s="1"/>
  <c r="M163" i="33" s="1"/>
  <c r="M164" i="33" s="1"/>
  <c r="M165" i="33" s="1"/>
  <c r="M166" i="33" s="1"/>
  <c r="M167" i="33" s="1"/>
  <c r="M168" i="33" s="1"/>
  <c r="M169" i="33" s="1"/>
  <c r="M170" i="33" s="1"/>
  <c r="M171" i="33" s="1"/>
  <c r="M172" i="33" s="1"/>
  <c r="M173" i="33" s="1"/>
  <c r="M174" i="33" s="1"/>
  <c r="M175" i="33" s="1"/>
  <c r="M176" i="33" s="1"/>
  <c r="M177" i="33" s="1"/>
  <c r="M178" i="33" s="1"/>
  <c r="M179" i="33" s="1"/>
  <c r="M180" i="33" s="1"/>
  <c r="M181" i="33" s="1"/>
  <c r="M182" i="33" s="1"/>
  <c r="M183" i="33" s="1"/>
  <c r="M184" i="33" s="1"/>
  <c r="M185" i="33" s="1"/>
  <c r="M186" i="33" s="1"/>
  <c r="M187" i="33" s="1"/>
  <c r="M188" i="33" s="1"/>
  <c r="M189" i="33" s="1"/>
  <c r="M190" i="33" s="1"/>
  <c r="M191" i="33" s="1"/>
  <c r="M192" i="33" s="1"/>
  <c r="M193" i="33" s="1"/>
  <c r="M194" i="33" s="1"/>
  <c r="M195" i="33" s="1"/>
  <c r="M196" i="33" s="1"/>
  <c r="M197" i="33" s="1"/>
  <c r="M198" i="33" s="1"/>
  <c r="M199" i="33" s="1"/>
  <c r="M200" i="33" s="1"/>
  <c r="M201" i="33" s="1"/>
  <c r="M202" i="33" s="1"/>
  <c r="M203" i="33" s="1"/>
  <c r="M204" i="33" s="1"/>
  <c r="M205" i="33" s="1"/>
  <c r="M206" i="33" s="1"/>
  <c r="M207" i="33" s="1"/>
  <c r="M208" i="33" s="1"/>
  <c r="M209" i="33" s="1"/>
  <c r="M210" i="33" s="1"/>
  <c r="M211" i="33" s="1"/>
  <c r="M212" i="33" s="1"/>
  <c r="M213" i="33" s="1"/>
  <c r="M214" i="33" s="1"/>
  <c r="M215" i="33" s="1"/>
  <c r="M216" i="33" s="1"/>
  <c r="M217" i="33" s="1"/>
  <c r="M218" i="33" s="1"/>
  <c r="M219" i="33" s="1"/>
  <c r="M220" i="33" s="1"/>
  <c r="M221" i="33" s="1"/>
  <c r="M222" i="33" s="1"/>
  <c r="M223" i="33" s="1"/>
  <c r="M224" i="33" s="1"/>
  <c r="M225" i="33" s="1"/>
  <c r="M226" i="33" s="1"/>
  <c r="M227" i="33" s="1"/>
  <c r="M228" i="33" s="1"/>
  <c r="M229" i="33" s="1"/>
  <c r="M230" i="33" s="1"/>
  <c r="M231" i="33" s="1"/>
  <c r="M232" i="33" s="1"/>
  <c r="M233" i="33" s="1"/>
  <c r="M234" i="33" s="1"/>
  <c r="M235" i="33" s="1"/>
  <c r="M236" i="33" s="1"/>
  <c r="M237" i="33" s="1"/>
  <c r="M238" i="33" s="1"/>
  <c r="M239" i="33" s="1"/>
  <c r="M240" i="33" s="1"/>
  <c r="M241" i="33" s="1"/>
  <c r="M242" i="33" s="1"/>
  <c r="M243" i="33" s="1"/>
  <c r="M244" i="33" s="1"/>
  <c r="K45" i="33"/>
  <c r="H45" i="33"/>
  <c r="H44" i="33"/>
  <c r="H43" i="33"/>
  <c r="H42" i="33"/>
  <c r="C29" i="33"/>
  <c r="C21" i="33"/>
  <c r="C19" i="33"/>
  <c r="C17" i="33"/>
  <c r="C12" i="33"/>
  <c r="C9" i="33"/>
  <c r="C38" i="33" s="1"/>
  <c r="H6" i="33"/>
  <c r="D6" i="33"/>
  <c r="B6" i="33"/>
  <c r="B5" i="33"/>
  <c r="B4" i="33"/>
  <c r="H3" i="33"/>
  <c r="B3" i="33"/>
  <c r="H2" i="33"/>
  <c r="K1" i="33"/>
  <c r="H1" i="33"/>
  <c r="N108" i="32"/>
  <c r="N109" i="32" s="1"/>
  <c r="N110" i="32" s="1"/>
  <c r="N111" i="32" s="1"/>
  <c r="N112" i="32" s="1"/>
  <c r="N113" i="32" s="1"/>
  <c r="N114" i="32" s="1"/>
  <c r="N115" i="32" s="1"/>
  <c r="N116" i="32" s="1"/>
  <c r="N117" i="32" s="1"/>
  <c r="N118" i="32" s="1"/>
  <c r="N119" i="32" s="1"/>
  <c r="N120" i="32" s="1"/>
  <c r="N121" i="32" s="1"/>
  <c r="N122" i="32" s="1"/>
  <c r="N123" i="32" s="1"/>
  <c r="N124" i="32" s="1"/>
  <c r="N125" i="32" s="1"/>
  <c r="N126" i="32" s="1"/>
  <c r="N127" i="32" s="1"/>
  <c r="N128" i="32" s="1"/>
  <c r="N129" i="32" s="1"/>
  <c r="N130" i="32" s="1"/>
  <c r="N131" i="32" s="1"/>
  <c r="N132" i="32" s="1"/>
  <c r="N133" i="32" s="1"/>
  <c r="N134" i="32" s="1"/>
  <c r="N135" i="32" s="1"/>
  <c r="N136" i="32" s="1"/>
  <c r="N137" i="32" s="1"/>
  <c r="N138" i="32" s="1"/>
  <c r="N139" i="32" s="1"/>
  <c r="N140" i="32" s="1"/>
  <c r="N141" i="32" s="1"/>
  <c r="N142" i="32" s="1"/>
  <c r="N143" i="32" s="1"/>
  <c r="N144" i="32" s="1"/>
  <c r="N145" i="32" s="1"/>
  <c r="N146" i="32" s="1"/>
  <c r="N147" i="32" s="1"/>
  <c r="N148" i="32" s="1"/>
  <c r="N149" i="32" s="1"/>
  <c r="N150" i="32" s="1"/>
  <c r="N151" i="32" s="1"/>
  <c r="N152" i="32" s="1"/>
  <c r="N153" i="32" s="1"/>
  <c r="N154" i="32" s="1"/>
  <c r="N155" i="32" s="1"/>
  <c r="N156" i="32" s="1"/>
  <c r="N157" i="32" s="1"/>
  <c r="N158" i="32" s="1"/>
  <c r="N159" i="32" s="1"/>
  <c r="N160" i="32" s="1"/>
  <c r="N161" i="32" s="1"/>
  <c r="N162" i="32" s="1"/>
  <c r="N163" i="32" s="1"/>
  <c r="N164" i="32" s="1"/>
  <c r="N165" i="32" s="1"/>
  <c r="N166" i="32" s="1"/>
  <c r="N167" i="32" s="1"/>
  <c r="N168" i="32" s="1"/>
  <c r="N169" i="32" s="1"/>
  <c r="N170" i="32" s="1"/>
  <c r="N171" i="32" s="1"/>
  <c r="N172" i="32" s="1"/>
  <c r="N173" i="32" s="1"/>
  <c r="N174" i="32" s="1"/>
  <c r="N175" i="32" s="1"/>
  <c r="N176" i="32" s="1"/>
  <c r="N177" i="32" s="1"/>
  <c r="N178" i="32" s="1"/>
  <c r="N179" i="32" s="1"/>
  <c r="N180" i="32" s="1"/>
  <c r="N181" i="32" s="1"/>
  <c r="N182" i="32" s="1"/>
  <c r="N183" i="32" s="1"/>
  <c r="N184" i="32" s="1"/>
  <c r="N185" i="32" s="1"/>
  <c r="N186" i="32" s="1"/>
  <c r="N187" i="32" s="1"/>
  <c r="N188" i="32" s="1"/>
  <c r="N189" i="32" s="1"/>
  <c r="N190" i="32" s="1"/>
  <c r="N191" i="32" s="1"/>
  <c r="N192" i="32" s="1"/>
  <c r="N193" i="32" s="1"/>
  <c r="N194" i="32" s="1"/>
  <c r="N195" i="32" s="1"/>
  <c r="N196" i="32" s="1"/>
  <c r="N197" i="32" s="1"/>
  <c r="N198" i="32" s="1"/>
  <c r="N199" i="32" s="1"/>
  <c r="N200" i="32" s="1"/>
  <c r="N201" i="32" s="1"/>
  <c r="N202" i="32" s="1"/>
  <c r="N203" i="32" s="1"/>
  <c r="N204" i="32" s="1"/>
  <c r="N205" i="32" s="1"/>
  <c r="N206" i="32" s="1"/>
  <c r="N207" i="32" s="1"/>
  <c r="N208" i="32" s="1"/>
  <c r="N209" i="32" s="1"/>
  <c r="N210" i="32" s="1"/>
  <c r="N211" i="32" s="1"/>
  <c r="N212" i="32" s="1"/>
  <c r="N213" i="32" s="1"/>
  <c r="N214" i="32" s="1"/>
  <c r="N215" i="32" s="1"/>
  <c r="N216" i="32" s="1"/>
  <c r="N217" i="32" s="1"/>
  <c r="N218" i="32" s="1"/>
  <c r="N219" i="32" s="1"/>
  <c r="N220" i="32" s="1"/>
  <c r="N221" i="32" s="1"/>
  <c r="N222" i="32" s="1"/>
  <c r="N223" i="32" s="1"/>
  <c r="N224" i="32" s="1"/>
  <c r="N225" i="32" s="1"/>
  <c r="N226" i="32" s="1"/>
  <c r="N227" i="32" s="1"/>
  <c r="N228" i="32" s="1"/>
  <c r="N229" i="32" s="1"/>
  <c r="N230" i="32" s="1"/>
  <c r="N231" i="32" s="1"/>
  <c r="N232" i="32" s="1"/>
  <c r="N233" i="32" s="1"/>
  <c r="N234" i="32" s="1"/>
  <c r="N235" i="32" s="1"/>
  <c r="N236" i="32" s="1"/>
  <c r="N237" i="32" s="1"/>
  <c r="N238" i="32" s="1"/>
  <c r="N239" i="32" s="1"/>
  <c r="N240" i="32" s="1"/>
  <c r="N241" i="32" s="1"/>
  <c r="N242" i="32" s="1"/>
  <c r="N243" i="32" s="1"/>
  <c r="N244" i="32" s="1"/>
  <c r="N107" i="32"/>
  <c r="N106" i="32"/>
  <c r="M63" i="32"/>
  <c r="M64" i="32" s="1"/>
  <c r="M65" i="32" s="1"/>
  <c r="M66" i="32" s="1"/>
  <c r="M67" i="32" s="1"/>
  <c r="M68" i="32" s="1"/>
  <c r="M69" i="32" s="1"/>
  <c r="M70" i="32" s="1"/>
  <c r="M71" i="32" s="1"/>
  <c r="M72" i="32" s="1"/>
  <c r="M73" i="32" s="1"/>
  <c r="M74" i="32" s="1"/>
  <c r="M75" i="32" s="1"/>
  <c r="M76" i="32" s="1"/>
  <c r="M77" i="32" s="1"/>
  <c r="M78" i="32" s="1"/>
  <c r="M79" i="32" s="1"/>
  <c r="M80" i="32" s="1"/>
  <c r="M81" i="32" s="1"/>
  <c r="M82" i="32" s="1"/>
  <c r="M83" i="32" s="1"/>
  <c r="M84" i="32" s="1"/>
  <c r="M85" i="32" s="1"/>
  <c r="M86" i="32" s="1"/>
  <c r="M87" i="32" s="1"/>
  <c r="M88" i="32" s="1"/>
  <c r="M89" i="32" s="1"/>
  <c r="M90" i="32" s="1"/>
  <c r="M91" i="32" s="1"/>
  <c r="M92" i="32" s="1"/>
  <c r="M93" i="32" s="1"/>
  <c r="M94" i="32" s="1"/>
  <c r="M95" i="32" s="1"/>
  <c r="M96" i="32" s="1"/>
  <c r="M97" i="32" s="1"/>
  <c r="M98" i="32" s="1"/>
  <c r="M99" i="32" s="1"/>
  <c r="M100" i="32" s="1"/>
  <c r="M101" i="32" s="1"/>
  <c r="M102" i="32" s="1"/>
  <c r="M103" i="32" s="1"/>
  <c r="M104" i="32" s="1"/>
  <c r="M105" i="32" s="1"/>
  <c r="M106" i="32" s="1"/>
  <c r="M107" i="32" s="1"/>
  <c r="M108" i="32" s="1"/>
  <c r="M109" i="32" s="1"/>
  <c r="M110" i="32" s="1"/>
  <c r="M111" i="32" s="1"/>
  <c r="M112" i="32" s="1"/>
  <c r="M113" i="32" s="1"/>
  <c r="M114" i="32" s="1"/>
  <c r="M115" i="32" s="1"/>
  <c r="M116" i="32" s="1"/>
  <c r="M117" i="32" s="1"/>
  <c r="M118" i="32" s="1"/>
  <c r="M119" i="32" s="1"/>
  <c r="M120" i="32" s="1"/>
  <c r="M121" i="32" s="1"/>
  <c r="M122" i="32" s="1"/>
  <c r="M123" i="32" s="1"/>
  <c r="M124" i="32" s="1"/>
  <c r="M125" i="32" s="1"/>
  <c r="M126" i="32" s="1"/>
  <c r="M127" i="32" s="1"/>
  <c r="M128" i="32" s="1"/>
  <c r="M129" i="32" s="1"/>
  <c r="M130" i="32" s="1"/>
  <c r="M131" i="32" s="1"/>
  <c r="M132" i="32" s="1"/>
  <c r="M133" i="32" s="1"/>
  <c r="M134" i="32" s="1"/>
  <c r="M135" i="32" s="1"/>
  <c r="M136" i="32" s="1"/>
  <c r="M137" i="32" s="1"/>
  <c r="M138" i="32" s="1"/>
  <c r="M139" i="32" s="1"/>
  <c r="M140" i="32" s="1"/>
  <c r="M141" i="32" s="1"/>
  <c r="M142" i="32" s="1"/>
  <c r="M143" i="32" s="1"/>
  <c r="M144" i="32" s="1"/>
  <c r="M145" i="32" s="1"/>
  <c r="M146" i="32" s="1"/>
  <c r="M147" i="32" s="1"/>
  <c r="M148" i="32" s="1"/>
  <c r="M149" i="32" s="1"/>
  <c r="M150" i="32" s="1"/>
  <c r="M151" i="32" s="1"/>
  <c r="M152" i="32" s="1"/>
  <c r="M153" i="32" s="1"/>
  <c r="M154" i="32" s="1"/>
  <c r="M155" i="32" s="1"/>
  <c r="M156" i="32" s="1"/>
  <c r="M157" i="32" s="1"/>
  <c r="M158" i="32" s="1"/>
  <c r="M159" i="32" s="1"/>
  <c r="M160" i="32" s="1"/>
  <c r="M161" i="32" s="1"/>
  <c r="M162" i="32" s="1"/>
  <c r="M163" i="32" s="1"/>
  <c r="M164" i="32" s="1"/>
  <c r="M165" i="32" s="1"/>
  <c r="M166" i="32" s="1"/>
  <c r="M167" i="32" s="1"/>
  <c r="M168" i="32" s="1"/>
  <c r="M169" i="32" s="1"/>
  <c r="M170" i="32" s="1"/>
  <c r="M171" i="32" s="1"/>
  <c r="M172" i="32" s="1"/>
  <c r="M173" i="32" s="1"/>
  <c r="M174" i="32" s="1"/>
  <c r="M175" i="32" s="1"/>
  <c r="M176" i="32" s="1"/>
  <c r="M177" i="32" s="1"/>
  <c r="M178" i="32" s="1"/>
  <c r="M179" i="32" s="1"/>
  <c r="M180" i="32" s="1"/>
  <c r="M181" i="32" s="1"/>
  <c r="M182" i="32" s="1"/>
  <c r="M183" i="32" s="1"/>
  <c r="M184" i="32" s="1"/>
  <c r="M185" i="32" s="1"/>
  <c r="M186" i="32" s="1"/>
  <c r="M187" i="32" s="1"/>
  <c r="M188" i="32" s="1"/>
  <c r="M189" i="32" s="1"/>
  <c r="M190" i="32" s="1"/>
  <c r="M191" i="32" s="1"/>
  <c r="M192" i="32" s="1"/>
  <c r="M193" i="32" s="1"/>
  <c r="M194" i="32" s="1"/>
  <c r="M195" i="32" s="1"/>
  <c r="M196" i="32" s="1"/>
  <c r="M197" i="32" s="1"/>
  <c r="M198" i="32" s="1"/>
  <c r="M199" i="32" s="1"/>
  <c r="M200" i="32" s="1"/>
  <c r="M201" i="32" s="1"/>
  <c r="M202" i="32" s="1"/>
  <c r="M203" i="32" s="1"/>
  <c r="M204" i="32" s="1"/>
  <c r="M205" i="32" s="1"/>
  <c r="M206" i="32" s="1"/>
  <c r="M207" i="32" s="1"/>
  <c r="M208" i="32" s="1"/>
  <c r="M209" i="32" s="1"/>
  <c r="M210" i="32" s="1"/>
  <c r="M211" i="32" s="1"/>
  <c r="M212" i="32" s="1"/>
  <c r="M213" i="32" s="1"/>
  <c r="M214" i="32" s="1"/>
  <c r="M215" i="32" s="1"/>
  <c r="M216" i="32" s="1"/>
  <c r="M217" i="32" s="1"/>
  <c r="M218" i="32" s="1"/>
  <c r="M219" i="32" s="1"/>
  <c r="M220" i="32" s="1"/>
  <c r="M221" i="32" s="1"/>
  <c r="M222" i="32" s="1"/>
  <c r="M223" i="32" s="1"/>
  <c r="M224" i="32" s="1"/>
  <c r="M225" i="32" s="1"/>
  <c r="M226" i="32" s="1"/>
  <c r="M227" i="32" s="1"/>
  <c r="M228" i="32" s="1"/>
  <c r="M229" i="32" s="1"/>
  <c r="M230" i="32" s="1"/>
  <c r="M231" i="32" s="1"/>
  <c r="M232" i="32" s="1"/>
  <c r="M233" i="32" s="1"/>
  <c r="M234" i="32" s="1"/>
  <c r="M235" i="32" s="1"/>
  <c r="M236" i="32" s="1"/>
  <c r="M237" i="32" s="1"/>
  <c r="M238" i="32" s="1"/>
  <c r="M239" i="32" s="1"/>
  <c r="M240" i="32" s="1"/>
  <c r="M241" i="32" s="1"/>
  <c r="M242" i="32" s="1"/>
  <c r="M243" i="32" s="1"/>
  <c r="M244" i="32" s="1"/>
  <c r="K45" i="32"/>
  <c r="H45" i="32"/>
  <c r="H44" i="32"/>
  <c r="H43" i="32"/>
  <c r="H42" i="32"/>
  <c r="C29" i="32"/>
  <c r="C21" i="32"/>
  <c r="C19" i="32"/>
  <c r="C17" i="32"/>
  <c r="C12" i="32"/>
  <c r="C9" i="32"/>
  <c r="C38" i="32" s="1"/>
  <c r="H6" i="32"/>
  <c r="D6" i="32"/>
  <c r="B6" i="32"/>
  <c r="B5" i="32"/>
  <c r="B4" i="32"/>
  <c r="H3" i="32"/>
  <c r="B3" i="32"/>
  <c r="H2" i="32"/>
  <c r="K1" i="32"/>
  <c r="H1" i="32"/>
  <c r="N107" i="31"/>
  <c r="N108" i="31" s="1"/>
  <c r="N109" i="31" s="1"/>
  <c r="N110" i="31" s="1"/>
  <c r="N111" i="31" s="1"/>
  <c r="N112" i="31" s="1"/>
  <c r="N113" i="31" s="1"/>
  <c r="N114" i="31" s="1"/>
  <c r="N115" i="31" s="1"/>
  <c r="N116" i="31" s="1"/>
  <c r="N117" i="31" s="1"/>
  <c r="N118" i="31" s="1"/>
  <c r="N119" i="31" s="1"/>
  <c r="N120" i="31" s="1"/>
  <c r="N121" i="31" s="1"/>
  <c r="N122" i="31" s="1"/>
  <c r="N123" i="31" s="1"/>
  <c r="N124" i="31" s="1"/>
  <c r="N125" i="31" s="1"/>
  <c r="N126" i="31" s="1"/>
  <c r="N127" i="31" s="1"/>
  <c r="N128" i="31" s="1"/>
  <c r="N129" i="31" s="1"/>
  <c r="N130" i="31" s="1"/>
  <c r="N131" i="31" s="1"/>
  <c r="N132" i="31" s="1"/>
  <c r="N133" i="31" s="1"/>
  <c r="N134" i="31" s="1"/>
  <c r="N135" i="31" s="1"/>
  <c r="N136" i="31" s="1"/>
  <c r="N137" i="31" s="1"/>
  <c r="N138" i="31" s="1"/>
  <c r="N139" i="31" s="1"/>
  <c r="N140" i="31" s="1"/>
  <c r="N141" i="31" s="1"/>
  <c r="N142" i="31" s="1"/>
  <c r="N143" i="31" s="1"/>
  <c r="N144" i="31" s="1"/>
  <c r="N145" i="31" s="1"/>
  <c r="N146" i="31" s="1"/>
  <c r="N147" i="31" s="1"/>
  <c r="N148" i="31" s="1"/>
  <c r="N149" i="31" s="1"/>
  <c r="N150" i="31" s="1"/>
  <c r="N151" i="31" s="1"/>
  <c r="N152" i="31" s="1"/>
  <c r="N153" i="31" s="1"/>
  <c r="N154" i="31" s="1"/>
  <c r="N155" i="31" s="1"/>
  <c r="N156" i="31" s="1"/>
  <c r="N157" i="31" s="1"/>
  <c r="N158" i="31" s="1"/>
  <c r="N159" i="31" s="1"/>
  <c r="N160" i="31" s="1"/>
  <c r="N161" i="31" s="1"/>
  <c r="N162" i="31" s="1"/>
  <c r="N163" i="31" s="1"/>
  <c r="N164" i="31" s="1"/>
  <c r="N165" i="31" s="1"/>
  <c r="N166" i="31" s="1"/>
  <c r="N167" i="31" s="1"/>
  <c r="N168" i="31" s="1"/>
  <c r="N169" i="31" s="1"/>
  <c r="N170" i="31" s="1"/>
  <c r="N171" i="31" s="1"/>
  <c r="N172" i="31" s="1"/>
  <c r="N173" i="31" s="1"/>
  <c r="N174" i="31" s="1"/>
  <c r="N175" i="31" s="1"/>
  <c r="N176" i="31" s="1"/>
  <c r="N177" i="31" s="1"/>
  <c r="N178" i="31" s="1"/>
  <c r="N179" i="31" s="1"/>
  <c r="N180" i="31" s="1"/>
  <c r="N181" i="31" s="1"/>
  <c r="N182" i="31" s="1"/>
  <c r="N183" i="31" s="1"/>
  <c r="N184" i="31" s="1"/>
  <c r="N185" i="31" s="1"/>
  <c r="N186" i="31" s="1"/>
  <c r="N187" i="31" s="1"/>
  <c r="N188" i="31" s="1"/>
  <c r="N189" i="31" s="1"/>
  <c r="N190" i="31" s="1"/>
  <c r="N191" i="31" s="1"/>
  <c r="N192" i="31" s="1"/>
  <c r="N193" i="31" s="1"/>
  <c r="N194" i="31" s="1"/>
  <c r="N195" i="31" s="1"/>
  <c r="N196" i="31" s="1"/>
  <c r="N197" i="31" s="1"/>
  <c r="N198" i="31" s="1"/>
  <c r="N199" i="31" s="1"/>
  <c r="N200" i="31" s="1"/>
  <c r="N201" i="31" s="1"/>
  <c r="N202" i="31" s="1"/>
  <c r="N203" i="31" s="1"/>
  <c r="N204" i="31" s="1"/>
  <c r="N205" i="31" s="1"/>
  <c r="N206" i="31" s="1"/>
  <c r="N207" i="31" s="1"/>
  <c r="N208" i="31" s="1"/>
  <c r="N209" i="31" s="1"/>
  <c r="N210" i="31" s="1"/>
  <c r="N211" i="31" s="1"/>
  <c r="N212" i="31" s="1"/>
  <c r="N213" i="31" s="1"/>
  <c r="N214" i="31" s="1"/>
  <c r="N215" i="31" s="1"/>
  <c r="N216" i="31" s="1"/>
  <c r="N217" i="31" s="1"/>
  <c r="N218" i="31" s="1"/>
  <c r="N219" i="31" s="1"/>
  <c r="N220" i="31" s="1"/>
  <c r="N221" i="31" s="1"/>
  <c r="N222" i="31" s="1"/>
  <c r="N223" i="31" s="1"/>
  <c r="N224" i="31" s="1"/>
  <c r="N225" i="31" s="1"/>
  <c r="N226" i="31" s="1"/>
  <c r="N227" i="31" s="1"/>
  <c r="N228" i="31" s="1"/>
  <c r="N229" i="31" s="1"/>
  <c r="N230" i="31" s="1"/>
  <c r="N231" i="31" s="1"/>
  <c r="N232" i="31" s="1"/>
  <c r="N233" i="31" s="1"/>
  <c r="N234" i="31" s="1"/>
  <c r="N235" i="31" s="1"/>
  <c r="N236" i="31" s="1"/>
  <c r="N237" i="31" s="1"/>
  <c r="N238" i="31" s="1"/>
  <c r="N239" i="31" s="1"/>
  <c r="N240" i="31" s="1"/>
  <c r="N241" i="31" s="1"/>
  <c r="N242" i="31" s="1"/>
  <c r="N243" i="31" s="1"/>
  <c r="N244" i="31" s="1"/>
  <c r="N106" i="31"/>
  <c r="M64" i="31"/>
  <c r="M65" i="31" s="1"/>
  <c r="M66" i="31" s="1"/>
  <c r="M67" i="31" s="1"/>
  <c r="M68" i="31" s="1"/>
  <c r="M69" i="31" s="1"/>
  <c r="M70" i="31" s="1"/>
  <c r="M71" i="31" s="1"/>
  <c r="M72" i="31" s="1"/>
  <c r="M73" i="31" s="1"/>
  <c r="M74" i="31" s="1"/>
  <c r="M75" i="31" s="1"/>
  <c r="M76" i="31" s="1"/>
  <c r="M77" i="31" s="1"/>
  <c r="M78" i="31" s="1"/>
  <c r="M79" i="31" s="1"/>
  <c r="M80" i="31" s="1"/>
  <c r="M81" i="31" s="1"/>
  <c r="M82" i="31" s="1"/>
  <c r="M83" i="31" s="1"/>
  <c r="M84" i="31" s="1"/>
  <c r="M85" i="31" s="1"/>
  <c r="M86" i="31" s="1"/>
  <c r="M87" i="31" s="1"/>
  <c r="M88" i="31" s="1"/>
  <c r="M89" i="31" s="1"/>
  <c r="M90" i="31" s="1"/>
  <c r="M91" i="31" s="1"/>
  <c r="M92" i="31" s="1"/>
  <c r="M93" i="31" s="1"/>
  <c r="M94" i="31" s="1"/>
  <c r="M95" i="31" s="1"/>
  <c r="M96" i="31" s="1"/>
  <c r="M97" i="31" s="1"/>
  <c r="M98" i="31" s="1"/>
  <c r="M99" i="31" s="1"/>
  <c r="M100" i="31" s="1"/>
  <c r="M101" i="31" s="1"/>
  <c r="M102" i="31" s="1"/>
  <c r="M103" i="31" s="1"/>
  <c r="M104" i="31" s="1"/>
  <c r="M105" i="31" s="1"/>
  <c r="M106" i="31" s="1"/>
  <c r="M107" i="31" s="1"/>
  <c r="M108" i="31" s="1"/>
  <c r="M109" i="31" s="1"/>
  <c r="M110" i="31" s="1"/>
  <c r="M111" i="31" s="1"/>
  <c r="M112" i="31" s="1"/>
  <c r="M113" i="31" s="1"/>
  <c r="M114" i="31" s="1"/>
  <c r="M115" i="31" s="1"/>
  <c r="M116" i="31" s="1"/>
  <c r="M117" i="31" s="1"/>
  <c r="M118" i="31" s="1"/>
  <c r="M119" i="31" s="1"/>
  <c r="M120" i="31" s="1"/>
  <c r="M121" i="31" s="1"/>
  <c r="M122" i="31" s="1"/>
  <c r="M123" i="31" s="1"/>
  <c r="M124" i="31" s="1"/>
  <c r="M125" i="31" s="1"/>
  <c r="M126" i="31" s="1"/>
  <c r="M127" i="31" s="1"/>
  <c r="M128" i="31" s="1"/>
  <c r="M129" i="31" s="1"/>
  <c r="M130" i="31" s="1"/>
  <c r="M131" i="31" s="1"/>
  <c r="M132" i="31" s="1"/>
  <c r="M133" i="31" s="1"/>
  <c r="M134" i="31" s="1"/>
  <c r="M135" i="31" s="1"/>
  <c r="M136" i="31" s="1"/>
  <c r="M137" i="31" s="1"/>
  <c r="M138" i="31" s="1"/>
  <c r="M139" i="31" s="1"/>
  <c r="M140" i="31" s="1"/>
  <c r="M141" i="31" s="1"/>
  <c r="M142" i="31" s="1"/>
  <c r="M143" i="31" s="1"/>
  <c r="M144" i="31" s="1"/>
  <c r="M145" i="31" s="1"/>
  <c r="M146" i="31" s="1"/>
  <c r="M147" i="31" s="1"/>
  <c r="M148" i="31" s="1"/>
  <c r="M149" i="31" s="1"/>
  <c r="M150" i="31" s="1"/>
  <c r="M151" i="31" s="1"/>
  <c r="M152" i="31" s="1"/>
  <c r="M153" i="31" s="1"/>
  <c r="M154" i="31" s="1"/>
  <c r="M155" i="31" s="1"/>
  <c r="M156" i="31" s="1"/>
  <c r="M157" i="31" s="1"/>
  <c r="M158" i="31" s="1"/>
  <c r="M159" i="31" s="1"/>
  <c r="M160" i="31" s="1"/>
  <c r="M161" i="31" s="1"/>
  <c r="M162" i="31" s="1"/>
  <c r="M163" i="31" s="1"/>
  <c r="M164" i="31" s="1"/>
  <c r="M165" i="31" s="1"/>
  <c r="M166" i="31" s="1"/>
  <c r="M167" i="31" s="1"/>
  <c r="M168" i="31" s="1"/>
  <c r="M169" i="31" s="1"/>
  <c r="M170" i="31" s="1"/>
  <c r="M171" i="31" s="1"/>
  <c r="M172" i="31" s="1"/>
  <c r="M173" i="31" s="1"/>
  <c r="M174" i="31" s="1"/>
  <c r="M175" i="31" s="1"/>
  <c r="M176" i="31" s="1"/>
  <c r="M177" i="31" s="1"/>
  <c r="M178" i="31" s="1"/>
  <c r="M179" i="31" s="1"/>
  <c r="M180" i="31" s="1"/>
  <c r="M181" i="31" s="1"/>
  <c r="M182" i="31" s="1"/>
  <c r="M183" i="31" s="1"/>
  <c r="M184" i="31" s="1"/>
  <c r="M185" i="31" s="1"/>
  <c r="M186" i="31" s="1"/>
  <c r="M187" i="31" s="1"/>
  <c r="M188" i="31" s="1"/>
  <c r="M189" i="31" s="1"/>
  <c r="M190" i="31" s="1"/>
  <c r="M191" i="31" s="1"/>
  <c r="M192" i="31" s="1"/>
  <c r="M193" i="31" s="1"/>
  <c r="M194" i="31" s="1"/>
  <c r="M195" i="31" s="1"/>
  <c r="M196" i="31" s="1"/>
  <c r="M197" i="31" s="1"/>
  <c r="M198" i="31" s="1"/>
  <c r="M199" i="31" s="1"/>
  <c r="M200" i="31" s="1"/>
  <c r="M201" i="31" s="1"/>
  <c r="M202" i="31" s="1"/>
  <c r="M203" i="31" s="1"/>
  <c r="M204" i="31" s="1"/>
  <c r="M205" i="31" s="1"/>
  <c r="M206" i="31" s="1"/>
  <c r="M207" i="31" s="1"/>
  <c r="M208" i="31" s="1"/>
  <c r="M209" i="31" s="1"/>
  <c r="M210" i="31" s="1"/>
  <c r="M211" i="31" s="1"/>
  <c r="M212" i="31" s="1"/>
  <c r="M213" i="31" s="1"/>
  <c r="M214" i="31" s="1"/>
  <c r="M215" i="31" s="1"/>
  <c r="M216" i="31" s="1"/>
  <c r="M217" i="31" s="1"/>
  <c r="M218" i="31" s="1"/>
  <c r="M219" i="31" s="1"/>
  <c r="M220" i="31" s="1"/>
  <c r="M221" i="31" s="1"/>
  <c r="M222" i="31" s="1"/>
  <c r="M223" i="31" s="1"/>
  <c r="M224" i="31" s="1"/>
  <c r="M225" i="31" s="1"/>
  <c r="M226" i="31" s="1"/>
  <c r="M227" i="31" s="1"/>
  <c r="M228" i="31" s="1"/>
  <c r="M229" i="31" s="1"/>
  <c r="M230" i="31" s="1"/>
  <c r="M231" i="31" s="1"/>
  <c r="M232" i="31" s="1"/>
  <c r="M233" i="31" s="1"/>
  <c r="M234" i="31" s="1"/>
  <c r="M235" i="31" s="1"/>
  <c r="M236" i="31" s="1"/>
  <c r="M237" i="31" s="1"/>
  <c r="M238" i="31" s="1"/>
  <c r="M239" i="31" s="1"/>
  <c r="M240" i="31" s="1"/>
  <c r="M241" i="31" s="1"/>
  <c r="M242" i="31" s="1"/>
  <c r="M243" i="31" s="1"/>
  <c r="M244" i="31" s="1"/>
  <c r="M63" i="31"/>
  <c r="K45" i="31"/>
  <c r="H45" i="31"/>
  <c r="H44" i="31"/>
  <c r="H43" i="31"/>
  <c r="H42" i="31"/>
  <c r="C29" i="31"/>
  <c r="C21" i="31"/>
  <c r="C19" i="31"/>
  <c r="C17" i="31"/>
  <c r="C38" i="31" s="1"/>
  <c r="C12" i="31"/>
  <c r="C9" i="31"/>
  <c r="H6" i="31"/>
  <c r="D6" i="31"/>
  <c r="B6" i="31"/>
  <c r="B5" i="31"/>
  <c r="B4" i="31"/>
  <c r="H3" i="31"/>
  <c r="B3" i="31"/>
  <c r="H2" i="31"/>
  <c r="K1" i="31"/>
  <c r="H1" i="31"/>
  <c r="P60" i="40" l="1"/>
  <c r="Q60" i="40" s="1"/>
  <c r="R60" i="40" s="1"/>
  <c r="C39" i="40" s="1"/>
  <c r="C40" i="40" s="1"/>
  <c r="P60" i="39"/>
  <c r="Q60" i="39" s="1"/>
  <c r="R60" i="39" s="1"/>
  <c r="C39" i="39" s="1"/>
  <c r="C40" i="39" s="1"/>
  <c r="P60" i="38"/>
  <c r="Q60" i="38" s="1"/>
  <c r="R60" i="38"/>
  <c r="C39" i="38" s="1"/>
  <c r="C40" i="38" s="1"/>
  <c r="P60" i="37"/>
  <c r="Q60" i="37" s="1"/>
  <c r="R60" i="37" s="1"/>
  <c r="C39" i="37" s="1"/>
  <c r="C40" i="37" s="1"/>
  <c r="P60" i="36"/>
  <c r="Q60" i="36" s="1"/>
  <c r="R60" i="36" s="1"/>
  <c r="C39" i="36" s="1"/>
  <c r="C40" i="36" s="1"/>
  <c r="P60" i="35"/>
  <c r="Q60" i="35" s="1"/>
  <c r="R60" i="35" s="1"/>
  <c r="C39" i="35" s="1"/>
  <c r="C40" i="35" s="1"/>
  <c r="P60" i="34"/>
  <c r="Q60" i="34" s="1"/>
  <c r="R60" i="34" s="1"/>
  <c r="C39" i="34" s="1"/>
  <c r="C40" i="34" s="1"/>
  <c r="P60" i="33"/>
  <c r="Q60" i="33" s="1"/>
  <c r="R60" i="33"/>
  <c r="C39" i="33" s="1"/>
  <c r="C40" i="33" s="1"/>
  <c r="P60" i="32"/>
  <c r="Q60" i="32" s="1"/>
  <c r="R60" i="32"/>
  <c r="C39" i="32" s="1"/>
  <c r="C40" i="32" s="1"/>
  <c r="P60" i="31"/>
  <c r="Q60" i="31" s="1"/>
  <c r="R60" i="31" s="1"/>
  <c r="C39" i="31" s="1"/>
  <c r="C40" i="31" s="1"/>
  <c r="N107" i="16"/>
  <c r="N108" i="16" s="1"/>
  <c r="N109" i="16" s="1"/>
  <c r="N110" i="16" s="1"/>
  <c r="N111" i="16" s="1"/>
  <c r="N112" i="16" s="1"/>
  <c r="N113" i="16" s="1"/>
  <c r="N114" i="16" s="1"/>
  <c r="N115" i="16" s="1"/>
  <c r="N116" i="16" s="1"/>
  <c r="N117" i="16" s="1"/>
  <c r="N118" i="16" s="1"/>
  <c r="N119" i="16" s="1"/>
  <c r="N120" i="16" s="1"/>
  <c r="N121" i="16" s="1"/>
  <c r="N122" i="16" s="1"/>
  <c r="N123" i="16" s="1"/>
  <c r="N124" i="16" s="1"/>
  <c r="N125" i="16" s="1"/>
  <c r="N126" i="16" s="1"/>
  <c r="N127" i="16" s="1"/>
  <c r="N128" i="16" s="1"/>
  <c r="N129" i="16" s="1"/>
  <c r="N130" i="16" s="1"/>
  <c r="N131" i="16" s="1"/>
  <c r="N132" i="16" s="1"/>
  <c r="N133" i="16" s="1"/>
  <c r="N134" i="16" s="1"/>
  <c r="N135" i="16" s="1"/>
  <c r="N136" i="16" s="1"/>
  <c r="N137" i="16" s="1"/>
  <c r="N138" i="16" s="1"/>
  <c r="N139" i="16" s="1"/>
  <c r="N140" i="16" s="1"/>
  <c r="N141" i="16" s="1"/>
  <c r="N142" i="16" s="1"/>
  <c r="N143" i="16" s="1"/>
  <c r="N144" i="16" s="1"/>
  <c r="N145" i="16" s="1"/>
  <c r="N146" i="16" s="1"/>
  <c r="N147" i="16" s="1"/>
  <c r="N148" i="16" s="1"/>
  <c r="N149" i="16" s="1"/>
  <c r="N150" i="16" s="1"/>
  <c r="N151" i="16" s="1"/>
  <c r="N152" i="16" s="1"/>
  <c r="N153" i="16" s="1"/>
  <c r="N154" i="16" s="1"/>
  <c r="N155" i="16" s="1"/>
  <c r="N156" i="16" s="1"/>
  <c r="N157" i="16" s="1"/>
  <c r="N158" i="16" s="1"/>
  <c r="N159" i="16" s="1"/>
  <c r="N160" i="16" s="1"/>
  <c r="N161" i="16" s="1"/>
  <c r="N162" i="16" s="1"/>
  <c r="N163" i="16" s="1"/>
  <c r="N164" i="16" s="1"/>
  <c r="N165" i="16" s="1"/>
  <c r="N166" i="16" s="1"/>
  <c r="N167" i="16" s="1"/>
  <c r="N168" i="16" s="1"/>
  <c r="N169" i="16" s="1"/>
  <c r="N170" i="16" s="1"/>
  <c r="N171" i="16" s="1"/>
  <c r="N172" i="16" s="1"/>
  <c r="N173" i="16" s="1"/>
  <c r="N174" i="16" s="1"/>
  <c r="N175" i="16" s="1"/>
  <c r="N176" i="16" s="1"/>
  <c r="N177" i="16" s="1"/>
  <c r="N178" i="16" s="1"/>
  <c r="N179" i="16" s="1"/>
  <c r="N180" i="16" s="1"/>
  <c r="N181" i="16" s="1"/>
  <c r="N182" i="16" s="1"/>
  <c r="N183" i="16" s="1"/>
  <c r="N184" i="16" s="1"/>
  <c r="N185" i="16" s="1"/>
  <c r="N186" i="16" s="1"/>
  <c r="N187" i="16" s="1"/>
  <c r="N188" i="16" s="1"/>
  <c r="N189" i="16" s="1"/>
  <c r="N190" i="16" s="1"/>
  <c r="N191" i="16" s="1"/>
  <c r="N192" i="16" s="1"/>
  <c r="N193" i="16" s="1"/>
  <c r="N194" i="16" s="1"/>
  <c r="N195" i="16" s="1"/>
  <c r="N196" i="16" s="1"/>
  <c r="N197" i="16" s="1"/>
  <c r="N198" i="16" s="1"/>
  <c r="N199" i="16" s="1"/>
  <c r="N200" i="16" s="1"/>
  <c r="N201" i="16" s="1"/>
  <c r="N202" i="16" s="1"/>
  <c r="N203" i="16" s="1"/>
  <c r="N204" i="16" s="1"/>
  <c r="N205" i="16" s="1"/>
  <c r="N206" i="16" s="1"/>
  <c r="N207" i="16" s="1"/>
  <c r="N208" i="16" s="1"/>
  <c r="N209" i="16" s="1"/>
  <c r="N210" i="16" s="1"/>
  <c r="N211" i="16" s="1"/>
  <c r="N212" i="16" s="1"/>
  <c r="N213" i="16" s="1"/>
  <c r="N214" i="16" s="1"/>
  <c r="N215" i="16" s="1"/>
  <c r="N216" i="16" s="1"/>
  <c r="N217" i="16" s="1"/>
  <c r="N218" i="16" s="1"/>
  <c r="N219" i="16" s="1"/>
  <c r="N220" i="16" s="1"/>
  <c r="N221" i="16" s="1"/>
  <c r="N222" i="16" s="1"/>
  <c r="N223" i="16" s="1"/>
  <c r="N224" i="16" s="1"/>
  <c r="N225" i="16" s="1"/>
  <c r="N226" i="16" s="1"/>
  <c r="N227" i="16" s="1"/>
  <c r="N228" i="16" s="1"/>
  <c r="N229" i="16" s="1"/>
  <c r="N230" i="16" s="1"/>
  <c r="N231" i="16" s="1"/>
  <c r="N232" i="16" s="1"/>
  <c r="N233" i="16" s="1"/>
  <c r="N234" i="16" s="1"/>
  <c r="N235" i="16" s="1"/>
  <c r="N236" i="16" s="1"/>
  <c r="N237" i="16" s="1"/>
  <c r="N238" i="16" s="1"/>
  <c r="N239" i="16" s="1"/>
  <c r="N240" i="16" s="1"/>
  <c r="N241" i="16" s="1"/>
  <c r="N242" i="16" s="1"/>
  <c r="N243" i="16" s="1"/>
  <c r="N244" i="16" s="1"/>
  <c r="N106" i="16"/>
  <c r="M63" i="16"/>
  <c r="M64" i="16" s="1"/>
  <c r="M65" i="16" s="1"/>
  <c r="M66" i="16" s="1"/>
  <c r="M67" i="16" s="1"/>
  <c r="M68" i="16" s="1"/>
  <c r="M69" i="16" s="1"/>
  <c r="M70" i="16" s="1"/>
  <c r="M71" i="16" s="1"/>
  <c r="M72" i="16" s="1"/>
  <c r="M73" i="16" s="1"/>
  <c r="M74" i="16" s="1"/>
  <c r="M75" i="16" s="1"/>
  <c r="M76" i="16" s="1"/>
  <c r="M77" i="16" s="1"/>
  <c r="M78" i="16" s="1"/>
  <c r="M79" i="16" s="1"/>
  <c r="M80" i="16" s="1"/>
  <c r="M81" i="16" s="1"/>
  <c r="M82" i="16" s="1"/>
  <c r="M83" i="16" s="1"/>
  <c r="M84" i="16" s="1"/>
  <c r="M85" i="16" s="1"/>
  <c r="M86" i="16" s="1"/>
  <c r="M87" i="16" s="1"/>
  <c r="M88" i="16" s="1"/>
  <c r="M89" i="16" s="1"/>
  <c r="M90" i="16" s="1"/>
  <c r="M91" i="16" s="1"/>
  <c r="M92" i="16" s="1"/>
  <c r="M93" i="16" s="1"/>
  <c r="M94" i="16" s="1"/>
  <c r="M95" i="16" s="1"/>
  <c r="M96" i="16" s="1"/>
  <c r="M97" i="16" s="1"/>
  <c r="M98" i="16" s="1"/>
  <c r="M99" i="16" s="1"/>
  <c r="M100" i="16" s="1"/>
  <c r="M101" i="16" s="1"/>
  <c r="M102" i="16" s="1"/>
  <c r="M103" i="16" s="1"/>
  <c r="M104" i="16" s="1"/>
  <c r="M105" i="16" s="1"/>
  <c r="M106" i="16" s="1"/>
  <c r="M107" i="16" s="1"/>
  <c r="M108" i="16" s="1"/>
  <c r="M109" i="16" s="1"/>
  <c r="M110" i="16" s="1"/>
  <c r="M111" i="16" s="1"/>
  <c r="M112" i="16" s="1"/>
  <c r="M113" i="16" s="1"/>
  <c r="M114" i="16" s="1"/>
  <c r="M115" i="16" s="1"/>
  <c r="M116" i="16" s="1"/>
  <c r="M117" i="16" s="1"/>
  <c r="M118" i="16" s="1"/>
  <c r="M119" i="16" s="1"/>
  <c r="M120" i="16" s="1"/>
  <c r="M121" i="16" s="1"/>
  <c r="M122" i="16" s="1"/>
  <c r="M123" i="16" s="1"/>
  <c r="M124" i="16" s="1"/>
  <c r="M125" i="16" s="1"/>
  <c r="M126" i="16" s="1"/>
  <c r="M127" i="16" s="1"/>
  <c r="M128" i="16" s="1"/>
  <c r="M129" i="16" s="1"/>
  <c r="M130" i="16" s="1"/>
  <c r="M131" i="16" s="1"/>
  <c r="M132" i="16" s="1"/>
  <c r="M133" i="16" s="1"/>
  <c r="M134" i="16" s="1"/>
  <c r="M135" i="16" s="1"/>
  <c r="M136" i="16" s="1"/>
  <c r="M137" i="16" s="1"/>
  <c r="M138" i="16" s="1"/>
  <c r="M139" i="16" s="1"/>
  <c r="M140" i="16" s="1"/>
  <c r="M141" i="16" s="1"/>
  <c r="M142" i="16" s="1"/>
  <c r="M143" i="16" s="1"/>
  <c r="M144" i="16" s="1"/>
  <c r="M145" i="16" s="1"/>
  <c r="M146" i="16" s="1"/>
  <c r="M147" i="16" s="1"/>
  <c r="M148" i="16" s="1"/>
  <c r="M149" i="16" s="1"/>
  <c r="M150" i="16" s="1"/>
  <c r="M151" i="16" s="1"/>
  <c r="M152" i="16" s="1"/>
  <c r="M153" i="16" s="1"/>
  <c r="M154" i="16" s="1"/>
  <c r="M155" i="16" s="1"/>
  <c r="M156" i="16" s="1"/>
  <c r="M157" i="16" s="1"/>
  <c r="M158" i="16" s="1"/>
  <c r="M159" i="16" s="1"/>
  <c r="M160" i="16" s="1"/>
  <c r="M161" i="16" s="1"/>
  <c r="M162" i="16" s="1"/>
  <c r="M163" i="16" s="1"/>
  <c r="M164" i="16" s="1"/>
  <c r="M165" i="16" s="1"/>
  <c r="M166" i="16" s="1"/>
  <c r="M167" i="16" s="1"/>
  <c r="M168" i="16" s="1"/>
  <c r="M169" i="16" s="1"/>
  <c r="M170" i="16" s="1"/>
  <c r="M171" i="16" s="1"/>
  <c r="M172" i="16" s="1"/>
  <c r="M173" i="16" s="1"/>
  <c r="M174" i="16" s="1"/>
  <c r="M175" i="16" s="1"/>
  <c r="M176" i="16" s="1"/>
  <c r="M177" i="16" s="1"/>
  <c r="M178" i="16" s="1"/>
  <c r="M179" i="16" s="1"/>
  <c r="M180" i="16" s="1"/>
  <c r="M181" i="16" s="1"/>
  <c r="M182" i="16" s="1"/>
  <c r="M183" i="16" s="1"/>
  <c r="M184" i="16" s="1"/>
  <c r="M185" i="16" s="1"/>
  <c r="M186" i="16" s="1"/>
  <c r="M187" i="16" s="1"/>
  <c r="M188" i="16" s="1"/>
  <c r="M189" i="16" s="1"/>
  <c r="M190" i="16" s="1"/>
  <c r="M191" i="16" s="1"/>
  <c r="M192" i="16" s="1"/>
  <c r="M193" i="16" s="1"/>
  <c r="M194" i="16" s="1"/>
  <c r="M195" i="16" s="1"/>
  <c r="M196" i="16" s="1"/>
  <c r="M197" i="16" s="1"/>
  <c r="M198" i="16" s="1"/>
  <c r="M199" i="16" s="1"/>
  <c r="M200" i="16" s="1"/>
  <c r="M201" i="16" s="1"/>
  <c r="M202" i="16" s="1"/>
  <c r="M203" i="16" s="1"/>
  <c r="M204" i="16" s="1"/>
  <c r="M205" i="16" s="1"/>
  <c r="M206" i="16" s="1"/>
  <c r="M207" i="16" s="1"/>
  <c r="M208" i="16" s="1"/>
  <c r="M209" i="16" s="1"/>
  <c r="M210" i="16" s="1"/>
  <c r="M211" i="16" s="1"/>
  <c r="M212" i="16" s="1"/>
  <c r="M213" i="16" s="1"/>
  <c r="M214" i="16" s="1"/>
  <c r="M215" i="16" s="1"/>
  <c r="M216" i="16" s="1"/>
  <c r="M217" i="16" s="1"/>
  <c r="M218" i="16" s="1"/>
  <c r="M219" i="16" s="1"/>
  <c r="M220" i="16" s="1"/>
  <c r="M221" i="16" s="1"/>
  <c r="M222" i="16" s="1"/>
  <c r="M223" i="16" s="1"/>
  <c r="M224" i="16" s="1"/>
  <c r="M225" i="16" s="1"/>
  <c r="M226" i="16" s="1"/>
  <c r="M227" i="16" s="1"/>
  <c r="M228" i="16" s="1"/>
  <c r="M229" i="16" s="1"/>
  <c r="M230" i="16" s="1"/>
  <c r="M231" i="16" s="1"/>
  <c r="M232" i="16" s="1"/>
  <c r="M233" i="16" s="1"/>
  <c r="M234" i="16" s="1"/>
  <c r="M235" i="16" s="1"/>
  <c r="M236" i="16" s="1"/>
  <c r="M237" i="16" s="1"/>
  <c r="M238" i="16" s="1"/>
  <c r="M239" i="16" s="1"/>
  <c r="M240" i="16" s="1"/>
  <c r="M241" i="16" s="1"/>
  <c r="M242" i="16" s="1"/>
  <c r="M243" i="16" s="1"/>
  <c r="M244" i="16" s="1"/>
  <c r="K45" i="16"/>
  <c r="H45" i="16"/>
  <c r="H44" i="16"/>
  <c r="H43" i="16"/>
  <c r="H42" i="16"/>
  <c r="C29" i="16"/>
  <c r="C21" i="16"/>
  <c r="C19" i="16"/>
  <c r="C17" i="16"/>
  <c r="C38" i="16" s="1"/>
  <c r="C12" i="16"/>
  <c r="C9" i="16"/>
  <c r="H6" i="16"/>
  <c r="D6" i="16"/>
  <c r="B6" i="16"/>
  <c r="B5" i="16"/>
  <c r="B4" i="16"/>
  <c r="H3" i="16"/>
  <c r="B3" i="16"/>
  <c r="H2" i="16"/>
  <c r="K1" i="16"/>
  <c r="H1" i="16"/>
  <c r="N106" i="15"/>
  <c r="N107" i="15" s="1"/>
  <c r="N108" i="15" s="1"/>
  <c r="N109" i="15" s="1"/>
  <c r="N110" i="15" s="1"/>
  <c r="N111" i="15" s="1"/>
  <c r="N112" i="15" s="1"/>
  <c r="N113" i="15" s="1"/>
  <c r="N114" i="15" s="1"/>
  <c r="N115" i="15" s="1"/>
  <c r="N116" i="15" s="1"/>
  <c r="N117" i="15" s="1"/>
  <c r="N118" i="15" s="1"/>
  <c r="N119" i="15" s="1"/>
  <c r="N120" i="15" s="1"/>
  <c r="N121" i="15" s="1"/>
  <c r="N122" i="15" s="1"/>
  <c r="N123" i="15" s="1"/>
  <c r="N124" i="15" s="1"/>
  <c r="N125" i="15" s="1"/>
  <c r="N126" i="15" s="1"/>
  <c r="N127" i="15" s="1"/>
  <c r="N128" i="15" s="1"/>
  <c r="N129" i="15" s="1"/>
  <c r="N130" i="15" s="1"/>
  <c r="N131" i="15" s="1"/>
  <c r="N132" i="15" s="1"/>
  <c r="N133" i="15" s="1"/>
  <c r="N134" i="15" s="1"/>
  <c r="N135" i="15" s="1"/>
  <c r="N136" i="15" s="1"/>
  <c r="N137" i="15" s="1"/>
  <c r="N138" i="15" s="1"/>
  <c r="N139" i="15" s="1"/>
  <c r="N140" i="15" s="1"/>
  <c r="N141" i="15" s="1"/>
  <c r="N142" i="15" s="1"/>
  <c r="N143" i="15" s="1"/>
  <c r="N144" i="15" s="1"/>
  <c r="N145" i="15" s="1"/>
  <c r="N146" i="15" s="1"/>
  <c r="N147" i="15" s="1"/>
  <c r="N148" i="15" s="1"/>
  <c r="N149" i="15" s="1"/>
  <c r="N150" i="15" s="1"/>
  <c r="N151" i="15" s="1"/>
  <c r="N152" i="15" s="1"/>
  <c r="N153" i="15" s="1"/>
  <c r="N154" i="15" s="1"/>
  <c r="N155" i="15" s="1"/>
  <c r="N156" i="15" s="1"/>
  <c r="N157" i="15" s="1"/>
  <c r="N158" i="15" s="1"/>
  <c r="N159" i="15" s="1"/>
  <c r="N160" i="15" s="1"/>
  <c r="N161" i="15" s="1"/>
  <c r="N162" i="15" s="1"/>
  <c r="N163" i="15" s="1"/>
  <c r="N164" i="15" s="1"/>
  <c r="N165" i="15" s="1"/>
  <c r="N166" i="15" s="1"/>
  <c r="N167" i="15" s="1"/>
  <c r="N168" i="15" s="1"/>
  <c r="N169" i="15" s="1"/>
  <c r="N170" i="15" s="1"/>
  <c r="N171" i="15" s="1"/>
  <c r="N172" i="15" s="1"/>
  <c r="N173" i="15" s="1"/>
  <c r="N174" i="15" s="1"/>
  <c r="N175" i="15" s="1"/>
  <c r="N176" i="15" s="1"/>
  <c r="N177" i="15" s="1"/>
  <c r="N178" i="15" s="1"/>
  <c r="N179" i="15" s="1"/>
  <c r="N180" i="15" s="1"/>
  <c r="N181" i="15" s="1"/>
  <c r="N182" i="15" s="1"/>
  <c r="N183" i="15" s="1"/>
  <c r="N184" i="15" s="1"/>
  <c r="N185" i="15" s="1"/>
  <c r="N186" i="15" s="1"/>
  <c r="N187" i="15" s="1"/>
  <c r="N188" i="15" s="1"/>
  <c r="N189" i="15" s="1"/>
  <c r="N190" i="15" s="1"/>
  <c r="N191" i="15" s="1"/>
  <c r="N192" i="15" s="1"/>
  <c r="N193" i="15" s="1"/>
  <c r="N194" i="15" s="1"/>
  <c r="N195" i="15" s="1"/>
  <c r="N196" i="15" s="1"/>
  <c r="N197" i="15" s="1"/>
  <c r="N198" i="15" s="1"/>
  <c r="N199" i="15" s="1"/>
  <c r="N200" i="15" s="1"/>
  <c r="N201" i="15" s="1"/>
  <c r="N202" i="15" s="1"/>
  <c r="N203" i="15" s="1"/>
  <c r="N204" i="15" s="1"/>
  <c r="N205" i="15" s="1"/>
  <c r="N206" i="15" s="1"/>
  <c r="N207" i="15" s="1"/>
  <c r="N208" i="15" s="1"/>
  <c r="N209" i="15" s="1"/>
  <c r="N210" i="15" s="1"/>
  <c r="N211" i="15" s="1"/>
  <c r="N212" i="15" s="1"/>
  <c r="N213" i="15" s="1"/>
  <c r="N214" i="15" s="1"/>
  <c r="N215" i="15" s="1"/>
  <c r="N216" i="15" s="1"/>
  <c r="N217" i="15" s="1"/>
  <c r="N218" i="15" s="1"/>
  <c r="N219" i="15" s="1"/>
  <c r="N220" i="15" s="1"/>
  <c r="N221" i="15" s="1"/>
  <c r="N222" i="15" s="1"/>
  <c r="N223" i="15" s="1"/>
  <c r="N224" i="15" s="1"/>
  <c r="N225" i="15" s="1"/>
  <c r="N226" i="15" s="1"/>
  <c r="N227" i="15" s="1"/>
  <c r="N228" i="15" s="1"/>
  <c r="N229" i="15" s="1"/>
  <c r="N230" i="15" s="1"/>
  <c r="N231" i="15" s="1"/>
  <c r="N232" i="15" s="1"/>
  <c r="N233" i="15" s="1"/>
  <c r="N234" i="15" s="1"/>
  <c r="N235" i="15" s="1"/>
  <c r="N236" i="15" s="1"/>
  <c r="N237" i="15" s="1"/>
  <c r="N238" i="15" s="1"/>
  <c r="N239" i="15" s="1"/>
  <c r="N240" i="15" s="1"/>
  <c r="N241" i="15" s="1"/>
  <c r="N242" i="15" s="1"/>
  <c r="N243" i="15" s="1"/>
  <c r="N244" i="15" s="1"/>
  <c r="M63" i="15"/>
  <c r="M64" i="15" s="1"/>
  <c r="M65" i="15" s="1"/>
  <c r="M66" i="15" s="1"/>
  <c r="M67" i="15" s="1"/>
  <c r="M68" i="15" s="1"/>
  <c r="M69" i="15" s="1"/>
  <c r="M70" i="15" s="1"/>
  <c r="M71" i="15" s="1"/>
  <c r="M72" i="15" s="1"/>
  <c r="M73" i="15" s="1"/>
  <c r="M74" i="15" s="1"/>
  <c r="M75" i="15" s="1"/>
  <c r="M76" i="15" s="1"/>
  <c r="M77" i="15" s="1"/>
  <c r="M78" i="15" s="1"/>
  <c r="M79" i="15" s="1"/>
  <c r="M80" i="15" s="1"/>
  <c r="M81" i="15" s="1"/>
  <c r="M82" i="15" s="1"/>
  <c r="M83" i="15" s="1"/>
  <c r="M84" i="15" s="1"/>
  <c r="M85" i="15" s="1"/>
  <c r="M86" i="15" s="1"/>
  <c r="M87" i="15" s="1"/>
  <c r="M88" i="15" s="1"/>
  <c r="M89" i="15" s="1"/>
  <c r="M90" i="15" s="1"/>
  <c r="M91" i="15" s="1"/>
  <c r="M92" i="15" s="1"/>
  <c r="M93" i="15" s="1"/>
  <c r="M94" i="15" s="1"/>
  <c r="M95" i="15" s="1"/>
  <c r="M96" i="15" s="1"/>
  <c r="M97" i="15" s="1"/>
  <c r="M98" i="15" s="1"/>
  <c r="M99" i="15" s="1"/>
  <c r="M100" i="15" s="1"/>
  <c r="M101" i="15" s="1"/>
  <c r="M102" i="15" s="1"/>
  <c r="M103" i="15" s="1"/>
  <c r="M104" i="15" s="1"/>
  <c r="M105" i="15" s="1"/>
  <c r="M106" i="15" s="1"/>
  <c r="M107" i="15" s="1"/>
  <c r="M108" i="15" s="1"/>
  <c r="M109" i="15" s="1"/>
  <c r="M110" i="15" s="1"/>
  <c r="M111" i="15" s="1"/>
  <c r="M112" i="15" s="1"/>
  <c r="M113" i="15" s="1"/>
  <c r="M114" i="15" s="1"/>
  <c r="M115" i="15" s="1"/>
  <c r="M116" i="15" s="1"/>
  <c r="M117" i="15" s="1"/>
  <c r="M118" i="15" s="1"/>
  <c r="M119" i="15" s="1"/>
  <c r="M120" i="15" s="1"/>
  <c r="M121" i="15" s="1"/>
  <c r="M122" i="15" s="1"/>
  <c r="M123" i="15" s="1"/>
  <c r="M124" i="15" s="1"/>
  <c r="M125" i="15" s="1"/>
  <c r="M126" i="15" s="1"/>
  <c r="M127" i="15" s="1"/>
  <c r="M128" i="15" s="1"/>
  <c r="M129" i="15" s="1"/>
  <c r="M130" i="15" s="1"/>
  <c r="M131" i="15" s="1"/>
  <c r="M132" i="15" s="1"/>
  <c r="M133" i="15" s="1"/>
  <c r="M134" i="15" s="1"/>
  <c r="M135" i="15" s="1"/>
  <c r="M136" i="15" s="1"/>
  <c r="M137" i="15" s="1"/>
  <c r="M138" i="15" s="1"/>
  <c r="M139" i="15" s="1"/>
  <c r="M140" i="15" s="1"/>
  <c r="M141" i="15" s="1"/>
  <c r="M142" i="15" s="1"/>
  <c r="M143" i="15" s="1"/>
  <c r="M144" i="15" s="1"/>
  <c r="M145" i="15" s="1"/>
  <c r="M146" i="15" s="1"/>
  <c r="M147" i="15" s="1"/>
  <c r="M148" i="15" s="1"/>
  <c r="M149" i="15" s="1"/>
  <c r="M150" i="15" s="1"/>
  <c r="M151" i="15" s="1"/>
  <c r="M152" i="15" s="1"/>
  <c r="M153" i="15" s="1"/>
  <c r="M154" i="15" s="1"/>
  <c r="M155" i="15" s="1"/>
  <c r="M156" i="15" s="1"/>
  <c r="M157" i="15" s="1"/>
  <c r="M158" i="15" s="1"/>
  <c r="M159" i="15" s="1"/>
  <c r="M160" i="15" s="1"/>
  <c r="M161" i="15" s="1"/>
  <c r="M162" i="15" s="1"/>
  <c r="M163" i="15" s="1"/>
  <c r="M164" i="15" s="1"/>
  <c r="M165" i="15" s="1"/>
  <c r="M166" i="15" s="1"/>
  <c r="M167" i="15" s="1"/>
  <c r="M168" i="15" s="1"/>
  <c r="M169" i="15" s="1"/>
  <c r="M170" i="15" s="1"/>
  <c r="M171" i="15" s="1"/>
  <c r="M172" i="15" s="1"/>
  <c r="M173" i="15" s="1"/>
  <c r="M174" i="15" s="1"/>
  <c r="M175" i="15" s="1"/>
  <c r="M176" i="15" s="1"/>
  <c r="M177" i="15" s="1"/>
  <c r="M178" i="15" s="1"/>
  <c r="M179" i="15" s="1"/>
  <c r="M180" i="15" s="1"/>
  <c r="M181" i="15" s="1"/>
  <c r="M182" i="15" s="1"/>
  <c r="M183" i="15" s="1"/>
  <c r="M184" i="15" s="1"/>
  <c r="M185" i="15" s="1"/>
  <c r="M186" i="15" s="1"/>
  <c r="M187" i="15" s="1"/>
  <c r="M188" i="15" s="1"/>
  <c r="M189" i="15" s="1"/>
  <c r="M190" i="15" s="1"/>
  <c r="M191" i="15" s="1"/>
  <c r="M192" i="15" s="1"/>
  <c r="M193" i="15" s="1"/>
  <c r="M194" i="15" s="1"/>
  <c r="M195" i="15" s="1"/>
  <c r="M196" i="15" s="1"/>
  <c r="M197" i="15" s="1"/>
  <c r="M198" i="15" s="1"/>
  <c r="M199" i="15" s="1"/>
  <c r="M200" i="15" s="1"/>
  <c r="M201" i="15" s="1"/>
  <c r="M202" i="15" s="1"/>
  <c r="M203" i="15" s="1"/>
  <c r="M204" i="15" s="1"/>
  <c r="M205" i="15" s="1"/>
  <c r="M206" i="15" s="1"/>
  <c r="M207" i="15" s="1"/>
  <c r="M208" i="15" s="1"/>
  <c r="M209" i="15" s="1"/>
  <c r="M210" i="15" s="1"/>
  <c r="M211" i="15" s="1"/>
  <c r="M212" i="15" s="1"/>
  <c r="M213" i="15" s="1"/>
  <c r="M214" i="15" s="1"/>
  <c r="M215" i="15" s="1"/>
  <c r="M216" i="15" s="1"/>
  <c r="M217" i="15" s="1"/>
  <c r="M218" i="15" s="1"/>
  <c r="M219" i="15" s="1"/>
  <c r="M220" i="15" s="1"/>
  <c r="M221" i="15" s="1"/>
  <c r="M222" i="15" s="1"/>
  <c r="M223" i="15" s="1"/>
  <c r="M224" i="15" s="1"/>
  <c r="M225" i="15" s="1"/>
  <c r="M226" i="15" s="1"/>
  <c r="M227" i="15" s="1"/>
  <c r="M228" i="15" s="1"/>
  <c r="M229" i="15" s="1"/>
  <c r="M230" i="15" s="1"/>
  <c r="M231" i="15" s="1"/>
  <c r="M232" i="15" s="1"/>
  <c r="M233" i="15" s="1"/>
  <c r="M234" i="15" s="1"/>
  <c r="M235" i="15" s="1"/>
  <c r="M236" i="15" s="1"/>
  <c r="M237" i="15" s="1"/>
  <c r="M238" i="15" s="1"/>
  <c r="M239" i="15" s="1"/>
  <c r="M240" i="15" s="1"/>
  <c r="M241" i="15" s="1"/>
  <c r="M242" i="15" s="1"/>
  <c r="M243" i="15" s="1"/>
  <c r="M244" i="15" s="1"/>
  <c r="K45" i="15"/>
  <c r="H45" i="15"/>
  <c r="H44" i="15"/>
  <c r="H43" i="15"/>
  <c r="H42" i="15"/>
  <c r="C29" i="15"/>
  <c r="C21" i="15"/>
  <c r="C19" i="15"/>
  <c r="C17" i="15"/>
  <c r="C12" i="15"/>
  <c r="C9" i="15"/>
  <c r="C38" i="15" s="1"/>
  <c r="H6" i="15"/>
  <c r="D6" i="15"/>
  <c r="B6" i="15"/>
  <c r="B5" i="15"/>
  <c r="B4" i="15"/>
  <c r="H3" i="15"/>
  <c r="B3" i="15"/>
  <c r="H2" i="15"/>
  <c r="K1" i="15"/>
  <c r="H1" i="15"/>
  <c r="K36" i="43"/>
  <c r="I37" i="43"/>
  <c r="I33" i="43"/>
  <c r="K32" i="43"/>
  <c r="I29" i="43"/>
  <c r="K28" i="43"/>
  <c r="K24" i="43"/>
  <c r="I25" i="43"/>
  <c r="B37" i="43"/>
  <c r="D36" i="43"/>
  <c r="B33" i="43"/>
  <c r="D32" i="43"/>
  <c r="B29" i="43"/>
  <c r="D28" i="43"/>
  <c r="D24" i="43"/>
  <c r="B25" i="43"/>
  <c r="I18" i="43"/>
  <c r="K17" i="43"/>
  <c r="K13" i="43"/>
  <c r="I14" i="43"/>
  <c r="I10" i="43"/>
  <c r="I9" i="43"/>
  <c r="K9" i="43"/>
  <c r="L8" i="43"/>
  <c r="I6" i="43"/>
  <c r="I5" i="43"/>
  <c r="K5" i="43"/>
  <c r="L4" i="43"/>
  <c r="B18" i="43"/>
  <c r="D17" i="43"/>
  <c r="B14" i="43"/>
  <c r="D13" i="43"/>
  <c r="B10" i="43"/>
  <c r="D9" i="43"/>
  <c r="B9" i="43"/>
  <c r="E8" i="43"/>
  <c r="M21" i="43"/>
  <c r="I21" i="43"/>
  <c r="M2" i="43"/>
  <c r="I2" i="43"/>
  <c r="P60" i="16" l="1"/>
  <c r="Q60" i="16" s="1"/>
  <c r="R60" i="16" s="1"/>
  <c r="C39" i="16" s="1"/>
  <c r="C40" i="16" s="1"/>
  <c r="P60" i="15"/>
  <c r="Q60" i="15" s="1"/>
  <c r="R60" i="15" s="1"/>
  <c r="C39" i="15" s="1"/>
  <c r="C40" i="15" s="1"/>
  <c r="H43" i="18"/>
  <c r="H42" i="18"/>
  <c r="H43" i="17"/>
  <c r="H42" i="17"/>
  <c r="H42" i="14"/>
  <c r="H43" i="14"/>
  <c r="H3" i="18"/>
  <c r="H3" i="17"/>
  <c r="K1" i="18"/>
  <c r="H1" i="18"/>
  <c r="K1" i="17"/>
  <c r="H1" i="17"/>
  <c r="H3" i="14"/>
  <c r="K1" i="14"/>
  <c r="H1" i="14"/>
  <c r="F2" i="27" l="1"/>
  <c r="F3" i="27"/>
  <c r="F4" i="27"/>
  <c r="F5" i="27"/>
  <c r="F6" i="27"/>
  <c r="F7" i="27"/>
  <c r="F8" i="27"/>
  <c r="F9" i="27"/>
  <c r="F10" i="27"/>
  <c r="F11" i="27"/>
  <c r="F12" i="27"/>
  <c r="F13" i="27"/>
  <c r="F14" i="27"/>
  <c r="F15" i="27"/>
  <c r="E2" i="27"/>
  <c r="E3" i="27"/>
  <c r="E4" i="27"/>
  <c r="E5" i="27"/>
  <c r="E6" i="27"/>
  <c r="E7" i="27"/>
  <c r="E8" i="27"/>
  <c r="E9" i="27"/>
  <c r="E10" i="27"/>
  <c r="E11" i="27"/>
  <c r="E12" i="27"/>
  <c r="E13" i="27"/>
  <c r="E14" i="27"/>
  <c r="E15" i="27"/>
  <c r="F1" i="27"/>
  <c r="E1" i="27"/>
  <c r="K45" i="14" l="1"/>
  <c r="H45" i="14"/>
  <c r="H44" i="14"/>
  <c r="D16" i="27"/>
  <c r="D15" i="24"/>
  <c r="D15" i="27" s="1"/>
  <c r="D14" i="24"/>
  <c r="D14" i="27" s="1"/>
  <c r="D13" i="24"/>
  <c r="D13" i="27" s="1"/>
  <c r="D12" i="24"/>
  <c r="D12" i="27" s="1"/>
  <c r="D11" i="24"/>
  <c r="D11" i="27" s="1"/>
  <c r="D10" i="24"/>
  <c r="D10" i="27" s="1"/>
  <c r="D9" i="24"/>
  <c r="D9" i="27" s="1"/>
  <c r="D8" i="24"/>
  <c r="D7" i="24"/>
  <c r="D6" i="24"/>
  <c r="D6" i="27" s="1"/>
  <c r="D5" i="24"/>
  <c r="D5" i="27" s="1"/>
  <c r="D4" i="24"/>
  <c r="D4" i="27" s="1"/>
  <c r="D3" i="24"/>
  <c r="D3" i="27" s="1"/>
  <c r="D2" i="24"/>
  <c r="D2" i="27" s="1"/>
  <c r="D1" i="24"/>
  <c r="D1" i="27" s="1"/>
  <c r="B16" i="27"/>
  <c r="A16" i="27"/>
  <c r="B15" i="24"/>
  <c r="B15" i="27" s="1"/>
  <c r="A15" i="24"/>
  <c r="A15" i="27" s="1"/>
  <c r="L35" i="43" s="1"/>
  <c r="B14" i="24"/>
  <c r="B14" i="27" s="1"/>
  <c r="A14" i="24"/>
  <c r="A14" i="27" s="1"/>
  <c r="L31" i="43" s="1"/>
  <c r="B13" i="24"/>
  <c r="B13" i="27" s="1"/>
  <c r="A13" i="24"/>
  <c r="A13" i="27" s="1"/>
  <c r="L27" i="43" s="1"/>
  <c r="B12" i="24"/>
  <c r="B12" i="27" s="1"/>
  <c r="A12" i="24"/>
  <c r="A12" i="27" s="1"/>
  <c r="L23" i="43" s="1"/>
  <c r="B11" i="24"/>
  <c r="B11" i="27" s="1"/>
  <c r="A11" i="24"/>
  <c r="A11" i="27" s="1"/>
  <c r="E35" i="43" s="1"/>
  <c r="B10" i="24"/>
  <c r="B10" i="27" s="1"/>
  <c r="A10" i="24"/>
  <c r="A10" i="27" s="1"/>
  <c r="E31" i="43" s="1"/>
  <c r="B9" i="24"/>
  <c r="B9" i="27" s="1"/>
  <c r="A9" i="24"/>
  <c r="A9" i="27" s="1"/>
  <c r="E27" i="43" s="1"/>
  <c r="H2" i="14"/>
  <c r="K45" i="18"/>
  <c r="H45" i="18"/>
  <c r="H44" i="18"/>
  <c r="K45" i="17"/>
  <c r="H45" i="17"/>
  <c r="H44" i="17"/>
  <c r="H2" i="17"/>
  <c r="H2" i="18"/>
  <c r="D8" i="27"/>
  <c r="D7" i="27"/>
  <c r="A8" i="24"/>
  <c r="A8" i="27" s="1"/>
  <c r="E23" i="43" s="1"/>
  <c r="B7" i="24"/>
  <c r="B7" i="27" s="1"/>
  <c r="A7" i="24"/>
  <c r="A7" i="27" s="1"/>
  <c r="L16" i="43" s="1"/>
  <c r="B8" i="24"/>
  <c r="B8" i="27" s="1"/>
  <c r="B6" i="24"/>
  <c r="B6" i="27" s="1"/>
  <c r="A6" i="24"/>
  <c r="A6" i="27" s="1"/>
  <c r="L12" i="43" s="1"/>
  <c r="H6" i="18"/>
  <c r="D6" i="18"/>
  <c r="B6" i="18"/>
  <c r="B5" i="18"/>
  <c r="B4" i="18"/>
  <c r="B5" i="24" s="1"/>
  <c r="B5" i="27" s="1"/>
  <c r="B3" i="18"/>
  <c r="A5" i="24" s="1"/>
  <c r="A5" i="27" s="1"/>
  <c r="H6" i="17"/>
  <c r="D6" i="17"/>
  <c r="B6" i="17"/>
  <c r="B5" i="17"/>
  <c r="B4" i="17"/>
  <c r="B4" i="24" s="1"/>
  <c r="B4" i="27" s="1"/>
  <c r="B3" i="17"/>
  <c r="A4" i="24" s="1"/>
  <c r="A4" i="27" s="1"/>
  <c r="B3" i="24"/>
  <c r="B3" i="27" s="1"/>
  <c r="A3" i="24"/>
  <c r="A3" i="27" s="1"/>
  <c r="E16" i="43" s="1"/>
  <c r="B2" i="24"/>
  <c r="B2" i="27" s="1"/>
  <c r="A2" i="24"/>
  <c r="A2" i="27" s="1"/>
  <c r="E12" i="43" s="1"/>
  <c r="H6" i="14"/>
  <c r="D6" i="14"/>
  <c r="B6" i="14"/>
  <c r="B5" i="14"/>
  <c r="B4" i="14"/>
  <c r="B1" i="24" s="1"/>
  <c r="B1" i="27" s="1"/>
  <c r="B3" i="14"/>
  <c r="A1" i="24" s="1"/>
  <c r="A1" i="27" s="1"/>
  <c r="N106" i="18"/>
  <c r="N107" i="18" s="1"/>
  <c r="N108" i="18" s="1"/>
  <c r="N109" i="18" s="1"/>
  <c r="N110" i="18" s="1"/>
  <c r="N111" i="18" s="1"/>
  <c r="N112" i="18" s="1"/>
  <c r="N113" i="18" s="1"/>
  <c r="N114" i="18" s="1"/>
  <c r="N115" i="18" s="1"/>
  <c r="N116" i="18" s="1"/>
  <c r="N117" i="18" s="1"/>
  <c r="N118" i="18" s="1"/>
  <c r="N119" i="18" s="1"/>
  <c r="N120" i="18" s="1"/>
  <c r="N121" i="18" s="1"/>
  <c r="N122" i="18" s="1"/>
  <c r="N123" i="18" s="1"/>
  <c r="N124" i="18" s="1"/>
  <c r="N125" i="18" s="1"/>
  <c r="N126" i="18" s="1"/>
  <c r="N127" i="18" s="1"/>
  <c r="N128" i="18" s="1"/>
  <c r="N129" i="18" s="1"/>
  <c r="N130" i="18" s="1"/>
  <c r="N131" i="18" s="1"/>
  <c r="N132" i="18" s="1"/>
  <c r="N133" i="18" s="1"/>
  <c r="N134" i="18" s="1"/>
  <c r="N135" i="18" s="1"/>
  <c r="N136" i="18" s="1"/>
  <c r="N137" i="18" s="1"/>
  <c r="N138" i="18" s="1"/>
  <c r="N139" i="18" s="1"/>
  <c r="N140" i="18" s="1"/>
  <c r="N141" i="18" s="1"/>
  <c r="N142" i="18" s="1"/>
  <c r="N143" i="18" s="1"/>
  <c r="N144" i="18" s="1"/>
  <c r="N145" i="18" s="1"/>
  <c r="N146" i="18" s="1"/>
  <c r="N147" i="18" s="1"/>
  <c r="N148" i="18" s="1"/>
  <c r="N149" i="18" s="1"/>
  <c r="N150" i="18" s="1"/>
  <c r="N151" i="18" s="1"/>
  <c r="N152" i="18" s="1"/>
  <c r="N153" i="18" s="1"/>
  <c r="N154" i="18" s="1"/>
  <c r="N155" i="18" s="1"/>
  <c r="N156" i="18" s="1"/>
  <c r="N157" i="18" s="1"/>
  <c r="N158" i="18" s="1"/>
  <c r="N159" i="18" s="1"/>
  <c r="N160" i="18" s="1"/>
  <c r="N161" i="18" s="1"/>
  <c r="N162" i="18" s="1"/>
  <c r="N163" i="18" s="1"/>
  <c r="N164" i="18" s="1"/>
  <c r="N165" i="18" s="1"/>
  <c r="N166" i="18" s="1"/>
  <c r="N167" i="18" s="1"/>
  <c r="N168" i="18" s="1"/>
  <c r="N169" i="18" s="1"/>
  <c r="N170" i="18" s="1"/>
  <c r="N171" i="18" s="1"/>
  <c r="N172" i="18" s="1"/>
  <c r="N173" i="18" s="1"/>
  <c r="N174" i="18" s="1"/>
  <c r="N175" i="18" s="1"/>
  <c r="N176" i="18" s="1"/>
  <c r="N177" i="18" s="1"/>
  <c r="N178" i="18" s="1"/>
  <c r="N179" i="18" s="1"/>
  <c r="N180" i="18" s="1"/>
  <c r="N181" i="18" s="1"/>
  <c r="N182" i="18" s="1"/>
  <c r="N183" i="18" s="1"/>
  <c r="N184" i="18" s="1"/>
  <c r="N185" i="18" s="1"/>
  <c r="N186" i="18" s="1"/>
  <c r="N187" i="18" s="1"/>
  <c r="N188" i="18" s="1"/>
  <c r="N189" i="18" s="1"/>
  <c r="N190" i="18" s="1"/>
  <c r="N191" i="18" s="1"/>
  <c r="N192" i="18" s="1"/>
  <c r="N193" i="18" s="1"/>
  <c r="N194" i="18" s="1"/>
  <c r="N195" i="18" s="1"/>
  <c r="N196" i="18" s="1"/>
  <c r="N197" i="18" s="1"/>
  <c r="N198" i="18" s="1"/>
  <c r="N199" i="18" s="1"/>
  <c r="N200" i="18" s="1"/>
  <c r="N201" i="18" s="1"/>
  <c r="N202" i="18" s="1"/>
  <c r="N203" i="18" s="1"/>
  <c r="N204" i="18" s="1"/>
  <c r="N205" i="18" s="1"/>
  <c r="N206" i="18" s="1"/>
  <c r="N207" i="18" s="1"/>
  <c r="N208" i="18" s="1"/>
  <c r="N209" i="18" s="1"/>
  <c r="N210" i="18" s="1"/>
  <c r="N211" i="18" s="1"/>
  <c r="N212" i="18" s="1"/>
  <c r="N213" i="18" s="1"/>
  <c r="N214" i="18" s="1"/>
  <c r="N215" i="18" s="1"/>
  <c r="N216" i="18" s="1"/>
  <c r="N217" i="18" s="1"/>
  <c r="N218" i="18" s="1"/>
  <c r="N219" i="18" s="1"/>
  <c r="N220" i="18" s="1"/>
  <c r="N221" i="18" s="1"/>
  <c r="N222" i="18" s="1"/>
  <c r="N223" i="18" s="1"/>
  <c r="N224" i="18" s="1"/>
  <c r="N225" i="18" s="1"/>
  <c r="N226" i="18" s="1"/>
  <c r="N227" i="18" s="1"/>
  <c r="N228" i="18" s="1"/>
  <c r="N229" i="18" s="1"/>
  <c r="N230" i="18" s="1"/>
  <c r="N231" i="18" s="1"/>
  <c r="N232" i="18" s="1"/>
  <c r="N233" i="18" s="1"/>
  <c r="N234" i="18" s="1"/>
  <c r="N235" i="18" s="1"/>
  <c r="N236" i="18" s="1"/>
  <c r="N237" i="18" s="1"/>
  <c r="N238" i="18" s="1"/>
  <c r="N239" i="18" s="1"/>
  <c r="N240" i="18" s="1"/>
  <c r="N241" i="18" s="1"/>
  <c r="N242" i="18" s="1"/>
  <c r="N243" i="18" s="1"/>
  <c r="N244" i="18" s="1"/>
  <c r="M63" i="18"/>
  <c r="M64" i="18"/>
  <c r="M65" i="18" s="1"/>
  <c r="M66" i="18" s="1"/>
  <c r="M67" i="18" s="1"/>
  <c r="M68" i="18" s="1"/>
  <c r="M69" i="18" s="1"/>
  <c r="M70" i="18" s="1"/>
  <c r="M71" i="18" s="1"/>
  <c r="M72" i="18" s="1"/>
  <c r="M73" i="18" s="1"/>
  <c r="M74" i="18" s="1"/>
  <c r="M75" i="18" s="1"/>
  <c r="M76" i="18" s="1"/>
  <c r="M77" i="18" s="1"/>
  <c r="M78" i="18" s="1"/>
  <c r="M79" i="18" s="1"/>
  <c r="M80" i="18" s="1"/>
  <c r="M81" i="18" s="1"/>
  <c r="M82" i="18" s="1"/>
  <c r="M83" i="18" s="1"/>
  <c r="M84" i="18" s="1"/>
  <c r="M85" i="18" s="1"/>
  <c r="M86" i="18" s="1"/>
  <c r="M87" i="18" s="1"/>
  <c r="M88" i="18" s="1"/>
  <c r="M89" i="18" s="1"/>
  <c r="M90" i="18" s="1"/>
  <c r="M91" i="18" s="1"/>
  <c r="M92" i="18" s="1"/>
  <c r="M93" i="18" s="1"/>
  <c r="M94" i="18" s="1"/>
  <c r="M95" i="18" s="1"/>
  <c r="M96" i="18" s="1"/>
  <c r="M97" i="18" s="1"/>
  <c r="M98" i="18" s="1"/>
  <c r="M99" i="18" s="1"/>
  <c r="M100" i="18" s="1"/>
  <c r="M101" i="18" s="1"/>
  <c r="M102" i="18" s="1"/>
  <c r="M103" i="18" s="1"/>
  <c r="M104" i="18" s="1"/>
  <c r="M105" i="18" s="1"/>
  <c r="M106" i="18" s="1"/>
  <c r="M107" i="18" s="1"/>
  <c r="M108" i="18" s="1"/>
  <c r="M109" i="18" s="1"/>
  <c r="M110" i="18" s="1"/>
  <c r="M111" i="18" s="1"/>
  <c r="M112" i="18" s="1"/>
  <c r="M113" i="18" s="1"/>
  <c r="M114" i="18" s="1"/>
  <c r="M115" i="18" s="1"/>
  <c r="M116" i="18" s="1"/>
  <c r="M117" i="18" s="1"/>
  <c r="M118" i="18" s="1"/>
  <c r="M119" i="18" s="1"/>
  <c r="M120" i="18" s="1"/>
  <c r="M121" i="18" s="1"/>
  <c r="M122" i="18" s="1"/>
  <c r="M123" i="18" s="1"/>
  <c r="M124" i="18" s="1"/>
  <c r="M125" i="18" s="1"/>
  <c r="M126" i="18" s="1"/>
  <c r="M127" i="18" s="1"/>
  <c r="M128" i="18" s="1"/>
  <c r="M129" i="18" s="1"/>
  <c r="M130" i="18" s="1"/>
  <c r="M131" i="18" s="1"/>
  <c r="M132" i="18" s="1"/>
  <c r="M133" i="18" s="1"/>
  <c r="M134" i="18" s="1"/>
  <c r="M135" i="18" s="1"/>
  <c r="M136" i="18" s="1"/>
  <c r="M137" i="18" s="1"/>
  <c r="M138" i="18" s="1"/>
  <c r="M139" i="18" s="1"/>
  <c r="M140" i="18" s="1"/>
  <c r="M141" i="18" s="1"/>
  <c r="M142" i="18" s="1"/>
  <c r="M143" i="18" s="1"/>
  <c r="M144" i="18" s="1"/>
  <c r="M145" i="18" s="1"/>
  <c r="M146" i="18" s="1"/>
  <c r="M147" i="18" s="1"/>
  <c r="M148" i="18" s="1"/>
  <c r="M149" i="18" s="1"/>
  <c r="M150" i="18" s="1"/>
  <c r="M151" i="18" s="1"/>
  <c r="M152" i="18" s="1"/>
  <c r="M153" i="18" s="1"/>
  <c r="M154" i="18" s="1"/>
  <c r="M155" i="18" s="1"/>
  <c r="M156" i="18" s="1"/>
  <c r="M157" i="18" s="1"/>
  <c r="M158" i="18" s="1"/>
  <c r="M159" i="18" s="1"/>
  <c r="M160" i="18" s="1"/>
  <c r="M161" i="18" s="1"/>
  <c r="M162" i="18" s="1"/>
  <c r="M163" i="18" s="1"/>
  <c r="M164" i="18" s="1"/>
  <c r="M165" i="18" s="1"/>
  <c r="M166" i="18" s="1"/>
  <c r="M167" i="18" s="1"/>
  <c r="M168" i="18" s="1"/>
  <c r="M169" i="18" s="1"/>
  <c r="M170" i="18" s="1"/>
  <c r="M171" i="18" s="1"/>
  <c r="M172" i="18" s="1"/>
  <c r="M173" i="18" s="1"/>
  <c r="M174" i="18" s="1"/>
  <c r="M175" i="18" s="1"/>
  <c r="M176" i="18" s="1"/>
  <c r="M177" i="18" s="1"/>
  <c r="M178" i="18" s="1"/>
  <c r="M179" i="18" s="1"/>
  <c r="M180" i="18" s="1"/>
  <c r="M181" i="18" s="1"/>
  <c r="M182" i="18" s="1"/>
  <c r="M183" i="18" s="1"/>
  <c r="M184" i="18" s="1"/>
  <c r="M185" i="18" s="1"/>
  <c r="M186" i="18" s="1"/>
  <c r="M187" i="18" s="1"/>
  <c r="M188" i="18" s="1"/>
  <c r="M189" i="18" s="1"/>
  <c r="M190" i="18" s="1"/>
  <c r="M191" i="18" s="1"/>
  <c r="M192" i="18" s="1"/>
  <c r="M193" i="18" s="1"/>
  <c r="M194" i="18" s="1"/>
  <c r="M195" i="18" s="1"/>
  <c r="M196" i="18" s="1"/>
  <c r="M197" i="18" s="1"/>
  <c r="M198" i="18" s="1"/>
  <c r="M199" i="18" s="1"/>
  <c r="M200" i="18" s="1"/>
  <c r="M201" i="18" s="1"/>
  <c r="M202" i="18" s="1"/>
  <c r="M203" i="18" s="1"/>
  <c r="M204" i="18" s="1"/>
  <c r="M205" i="18" s="1"/>
  <c r="M206" i="18" s="1"/>
  <c r="M207" i="18" s="1"/>
  <c r="M208" i="18" s="1"/>
  <c r="M209" i="18" s="1"/>
  <c r="M210" i="18" s="1"/>
  <c r="M211" i="18" s="1"/>
  <c r="M212" i="18" s="1"/>
  <c r="M213" i="18" s="1"/>
  <c r="M214" i="18" s="1"/>
  <c r="M215" i="18" s="1"/>
  <c r="M216" i="18" s="1"/>
  <c r="M217" i="18" s="1"/>
  <c r="M218" i="18" s="1"/>
  <c r="M219" i="18" s="1"/>
  <c r="M220" i="18" s="1"/>
  <c r="M221" i="18" s="1"/>
  <c r="M222" i="18" s="1"/>
  <c r="M223" i="18" s="1"/>
  <c r="M224" i="18" s="1"/>
  <c r="M225" i="18" s="1"/>
  <c r="M226" i="18" s="1"/>
  <c r="M227" i="18" s="1"/>
  <c r="M228" i="18" s="1"/>
  <c r="M229" i="18" s="1"/>
  <c r="M230" i="18" s="1"/>
  <c r="M231" i="18" s="1"/>
  <c r="M232" i="18" s="1"/>
  <c r="M233" i="18" s="1"/>
  <c r="M234" i="18" s="1"/>
  <c r="M235" i="18" s="1"/>
  <c r="M236" i="18" s="1"/>
  <c r="M237" i="18" s="1"/>
  <c r="M238" i="18" s="1"/>
  <c r="M239" i="18" s="1"/>
  <c r="M240" i="18" s="1"/>
  <c r="M241" i="18" s="1"/>
  <c r="M242" i="18" s="1"/>
  <c r="M243" i="18" s="1"/>
  <c r="M244" i="18" s="1"/>
  <c r="C29" i="18"/>
  <c r="C21" i="18"/>
  <c r="C19" i="18"/>
  <c r="C17" i="18"/>
  <c r="C12" i="18"/>
  <c r="C9" i="18"/>
  <c r="N106" i="17"/>
  <c r="N107" i="17"/>
  <c r="N108" i="17" s="1"/>
  <c r="N109" i="17" s="1"/>
  <c r="N110" i="17" s="1"/>
  <c r="N111" i="17" s="1"/>
  <c r="N112" i="17" s="1"/>
  <c r="N113" i="17" s="1"/>
  <c r="N114" i="17" s="1"/>
  <c r="N115" i="17" s="1"/>
  <c r="N116" i="17" s="1"/>
  <c r="N117" i="17" s="1"/>
  <c r="N118" i="17" s="1"/>
  <c r="N119" i="17" s="1"/>
  <c r="N120" i="17" s="1"/>
  <c r="N121" i="17" s="1"/>
  <c r="N122" i="17" s="1"/>
  <c r="N123" i="17" s="1"/>
  <c r="N124" i="17" s="1"/>
  <c r="N125" i="17" s="1"/>
  <c r="N126" i="17" s="1"/>
  <c r="N127" i="17" s="1"/>
  <c r="N128" i="17" s="1"/>
  <c r="N129" i="17" s="1"/>
  <c r="N130" i="17" s="1"/>
  <c r="N131" i="17" s="1"/>
  <c r="N132" i="17" s="1"/>
  <c r="N133" i="17" s="1"/>
  <c r="N134" i="17" s="1"/>
  <c r="N135" i="17" s="1"/>
  <c r="N136" i="17" s="1"/>
  <c r="N137" i="17" s="1"/>
  <c r="N138" i="17" s="1"/>
  <c r="N139" i="17" s="1"/>
  <c r="N140" i="17" s="1"/>
  <c r="N141" i="17" s="1"/>
  <c r="N142" i="17" s="1"/>
  <c r="N143" i="17" s="1"/>
  <c r="N144" i="17" s="1"/>
  <c r="N145" i="17" s="1"/>
  <c r="N146" i="17" s="1"/>
  <c r="N147" i="17" s="1"/>
  <c r="N148" i="17" s="1"/>
  <c r="N149" i="17" s="1"/>
  <c r="N150" i="17" s="1"/>
  <c r="N151" i="17" s="1"/>
  <c r="N152" i="17" s="1"/>
  <c r="N153" i="17" s="1"/>
  <c r="N154" i="17" s="1"/>
  <c r="N155" i="17" s="1"/>
  <c r="N156" i="17" s="1"/>
  <c r="N157" i="17" s="1"/>
  <c r="N158" i="17" s="1"/>
  <c r="N159" i="17" s="1"/>
  <c r="N160" i="17" s="1"/>
  <c r="N161" i="17" s="1"/>
  <c r="N162" i="17" s="1"/>
  <c r="N163" i="17" s="1"/>
  <c r="N164" i="17" s="1"/>
  <c r="N165" i="17" s="1"/>
  <c r="N166" i="17" s="1"/>
  <c r="N167" i="17" s="1"/>
  <c r="N168" i="17" s="1"/>
  <c r="N169" i="17" s="1"/>
  <c r="N170" i="17" s="1"/>
  <c r="N171" i="17" s="1"/>
  <c r="N172" i="17" s="1"/>
  <c r="N173" i="17" s="1"/>
  <c r="N174" i="17" s="1"/>
  <c r="N175" i="17" s="1"/>
  <c r="N176" i="17" s="1"/>
  <c r="N177" i="17" s="1"/>
  <c r="N178" i="17" s="1"/>
  <c r="N179" i="17" s="1"/>
  <c r="N180" i="17" s="1"/>
  <c r="N181" i="17" s="1"/>
  <c r="N182" i="17" s="1"/>
  <c r="N183" i="17" s="1"/>
  <c r="N184" i="17" s="1"/>
  <c r="N185" i="17" s="1"/>
  <c r="N186" i="17" s="1"/>
  <c r="N187" i="17" s="1"/>
  <c r="N188" i="17" s="1"/>
  <c r="N189" i="17" s="1"/>
  <c r="N190" i="17" s="1"/>
  <c r="N191" i="17" s="1"/>
  <c r="N192" i="17" s="1"/>
  <c r="N193" i="17" s="1"/>
  <c r="N194" i="17" s="1"/>
  <c r="N195" i="17" s="1"/>
  <c r="N196" i="17" s="1"/>
  <c r="N197" i="17" s="1"/>
  <c r="N198" i="17" s="1"/>
  <c r="N199" i="17" s="1"/>
  <c r="N200" i="17" s="1"/>
  <c r="N201" i="17" s="1"/>
  <c r="N202" i="17" s="1"/>
  <c r="N203" i="17" s="1"/>
  <c r="N204" i="17" s="1"/>
  <c r="N205" i="17" s="1"/>
  <c r="N206" i="17" s="1"/>
  <c r="N207" i="17" s="1"/>
  <c r="N208" i="17" s="1"/>
  <c r="N209" i="17" s="1"/>
  <c r="N210" i="17" s="1"/>
  <c r="N211" i="17" s="1"/>
  <c r="N212" i="17" s="1"/>
  <c r="N213" i="17" s="1"/>
  <c r="N214" i="17" s="1"/>
  <c r="N215" i="17" s="1"/>
  <c r="N216" i="17" s="1"/>
  <c r="N217" i="17" s="1"/>
  <c r="N218" i="17" s="1"/>
  <c r="N219" i="17" s="1"/>
  <c r="N220" i="17" s="1"/>
  <c r="N221" i="17" s="1"/>
  <c r="N222" i="17" s="1"/>
  <c r="N223" i="17" s="1"/>
  <c r="N224" i="17" s="1"/>
  <c r="N225" i="17" s="1"/>
  <c r="N226" i="17" s="1"/>
  <c r="N227" i="17" s="1"/>
  <c r="N228" i="17" s="1"/>
  <c r="N229" i="17" s="1"/>
  <c r="N230" i="17" s="1"/>
  <c r="N231" i="17" s="1"/>
  <c r="N232" i="17" s="1"/>
  <c r="N233" i="17" s="1"/>
  <c r="N234" i="17" s="1"/>
  <c r="N235" i="17" s="1"/>
  <c r="N236" i="17" s="1"/>
  <c r="N237" i="17" s="1"/>
  <c r="N238" i="17" s="1"/>
  <c r="N239" i="17" s="1"/>
  <c r="N240" i="17" s="1"/>
  <c r="N241" i="17" s="1"/>
  <c r="N242" i="17" s="1"/>
  <c r="N243" i="17" s="1"/>
  <c r="N244" i="17" s="1"/>
  <c r="M63" i="17"/>
  <c r="M64" i="17" s="1"/>
  <c r="M65" i="17" s="1"/>
  <c r="M66" i="17" s="1"/>
  <c r="M67" i="17" s="1"/>
  <c r="M68" i="17" s="1"/>
  <c r="M69" i="17" s="1"/>
  <c r="M70" i="17" s="1"/>
  <c r="M71" i="17" s="1"/>
  <c r="M72" i="17" s="1"/>
  <c r="M73" i="17" s="1"/>
  <c r="M74" i="17" s="1"/>
  <c r="M75" i="17" s="1"/>
  <c r="M76" i="17" s="1"/>
  <c r="M77" i="17" s="1"/>
  <c r="M78" i="17" s="1"/>
  <c r="M79" i="17" s="1"/>
  <c r="M80" i="17" s="1"/>
  <c r="M81" i="17" s="1"/>
  <c r="M82" i="17" s="1"/>
  <c r="M83" i="17" s="1"/>
  <c r="M84" i="17" s="1"/>
  <c r="M85" i="17" s="1"/>
  <c r="M86" i="17" s="1"/>
  <c r="M87" i="17" s="1"/>
  <c r="M88" i="17" s="1"/>
  <c r="M89" i="17" s="1"/>
  <c r="M90" i="17" s="1"/>
  <c r="M91" i="17" s="1"/>
  <c r="M92" i="17" s="1"/>
  <c r="M93" i="17" s="1"/>
  <c r="M94" i="17" s="1"/>
  <c r="M95" i="17" s="1"/>
  <c r="M96" i="17" s="1"/>
  <c r="M97" i="17" s="1"/>
  <c r="M98" i="17" s="1"/>
  <c r="M99" i="17" s="1"/>
  <c r="M100" i="17" s="1"/>
  <c r="M101" i="17" s="1"/>
  <c r="M102" i="17" s="1"/>
  <c r="M103" i="17" s="1"/>
  <c r="M104" i="17" s="1"/>
  <c r="M105" i="17" s="1"/>
  <c r="M106" i="17" s="1"/>
  <c r="M107" i="17" s="1"/>
  <c r="M108" i="17" s="1"/>
  <c r="M109" i="17" s="1"/>
  <c r="M110" i="17" s="1"/>
  <c r="M111" i="17" s="1"/>
  <c r="M112" i="17" s="1"/>
  <c r="M113" i="17" s="1"/>
  <c r="M114" i="17" s="1"/>
  <c r="M115" i="17" s="1"/>
  <c r="M116" i="17" s="1"/>
  <c r="M117" i="17" s="1"/>
  <c r="M118" i="17" s="1"/>
  <c r="M119" i="17" s="1"/>
  <c r="M120" i="17" s="1"/>
  <c r="M121" i="17" s="1"/>
  <c r="M122" i="17" s="1"/>
  <c r="M123" i="17" s="1"/>
  <c r="M124" i="17" s="1"/>
  <c r="M125" i="17" s="1"/>
  <c r="M126" i="17" s="1"/>
  <c r="M127" i="17" s="1"/>
  <c r="M128" i="17" s="1"/>
  <c r="M129" i="17" s="1"/>
  <c r="M130" i="17" s="1"/>
  <c r="M131" i="17" s="1"/>
  <c r="M132" i="17" s="1"/>
  <c r="M133" i="17" s="1"/>
  <c r="M134" i="17" s="1"/>
  <c r="M135" i="17" s="1"/>
  <c r="M136" i="17" s="1"/>
  <c r="M137" i="17" s="1"/>
  <c r="M138" i="17" s="1"/>
  <c r="M139" i="17" s="1"/>
  <c r="M140" i="17" s="1"/>
  <c r="M141" i="17" s="1"/>
  <c r="M142" i="17" s="1"/>
  <c r="M143" i="17" s="1"/>
  <c r="M144" i="17" s="1"/>
  <c r="M145" i="17" s="1"/>
  <c r="M146" i="17" s="1"/>
  <c r="M147" i="17" s="1"/>
  <c r="M148" i="17" s="1"/>
  <c r="M149" i="17" s="1"/>
  <c r="M150" i="17" s="1"/>
  <c r="M151" i="17" s="1"/>
  <c r="M152" i="17" s="1"/>
  <c r="M153" i="17" s="1"/>
  <c r="M154" i="17" s="1"/>
  <c r="M155" i="17" s="1"/>
  <c r="M156" i="17" s="1"/>
  <c r="M157" i="17" s="1"/>
  <c r="M158" i="17" s="1"/>
  <c r="M159" i="17" s="1"/>
  <c r="M160" i="17" s="1"/>
  <c r="M161" i="17" s="1"/>
  <c r="M162" i="17" s="1"/>
  <c r="M163" i="17" s="1"/>
  <c r="M164" i="17" s="1"/>
  <c r="M165" i="17" s="1"/>
  <c r="M166" i="17" s="1"/>
  <c r="M167" i="17" s="1"/>
  <c r="M168" i="17" s="1"/>
  <c r="M169" i="17" s="1"/>
  <c r="M170" i="17" s="1"/>
  <c r="M171" i="17" s="1"/>
  <c r="M172" i="17" s="1"/>
  <c r="M173" i="17" s="1"/>
  <c r="M174" i="17" s="1"/>
  <c r="M175" i="17" s="1"/>
  <c r="M176" i="17" s="1"/>
  <c r="M177" i="17" s="1"/>
  <c r="M178" i="17" s="1"/>
  <c r="M179" i="17" s="1"/>
  <c r="M180" i="17" s="1"/>
  <c r="M181" i="17" s="1"/>
  <c r="M182" i="17" s="1"/>
  <c r="M183" i="17" s="1"/>
  <c r="M184" i="17" s="1"/>
  <c r="M185" i="17" s="1"/>
  <c r="M186" i="17" s="1"/>
  <c r="M187" i="17" s="1"/>
  <c r="M188" i="17" s="1"/>
  <c r="M189" i="17" s="1"/>
  <c r="M190" i="17" s="1"/>
  <c r="M191" i="17" s="1"/>
  <c r="M192" i="17" s="1"/>
  <c r="M193" i="17" s="1"/>
  <c r="M194" i="17" s="1"/>
  <c r="M195" i="17" s="1"/>
  <c r="M196" i="17" s="1"/>
  <c r="M197" i="17" s="1"/>
  <c r="M198" i="17" s="1"/>
  <c r="M199" i="17" s="1"/>
  <c r="M200" i="17" s="1"/>
  <c r="M201" i="17" s="1"/>
  <c r="M202" i="17" s="1"/>
  <c r="M203" i="17" s="1"/>
  <c r="M204" i="17" s="1"/>
  <c r="M205" i="17" s="1"/>
  <c r="M206" i="17" s="1"/>
  <c r="M207" i="17" s="1"/>
  <c r="M208" i="17" s="1"/>
  <c r="M209" i="17" s="1"/>
  <c r="M210" i="17" s="1"/>
  <c r="M211" i="17" s="1"/>
  <c r="M212" i="17" s="1"/>
  <c r="M213" i="17" s="1"/>
  <c r="M214" i="17" s="1"/>
  <c r="M215" i="17" s="1"/>
  <c r="M216" i="17" s="1"/>
  <c r="M217" i="17" s="1"/>
  <c r="M218" i="17" s="1"/>
  <c r="M219" i="17" s="1"/>
  <c r="M220" i="17" s="1"/>
  <c r="M221" i="17" s="1"/>
  <c r="M222" i="17" s="1"/>
  <c r="M223" i="17" s="1"/>
  <c r="M224" i="17" s="1"/>
  <c r="M225" i="17" s="1"/>
  <c r="M226" i="17" s="1"/>
  <c r="M227" i="17" s="1"/>
  <c r="M228" i="17" s="1"/>
  <c r="M229" i="17" s="1"/>
  <c r="M230" i="17" s="1"/>
  <c r="M231" i="17" s="1"/>
  <c r="M232" i="17" s="1"/>
  <c r="M233" i="17" s="1"/>
  <c r="M234" i="17" s="1"/>
  <c r="M235" i="17" s="1"/>
  <c r="M236" i="17" s="1"/>
  <c r="M237" i="17" s="1"/>
  <c r="M238" i="17" s="1"/>
  <c r="M239" i="17" s="1"/>
  <c r="M240" i="17" s="1"/>
  <c r="M241" i="17" s="1"/>
  <c r="M242" i="17" s="1"/>
  <c r="M243" i="17" s="1"/>
  <c r="M244" i="17" s="1"/>
  <c r="C29" i="17"/>
  <c r="C21" i="17"/>
  <c r="C19" i="17"/>
  <c r="C17" i="17"/>
  <c r="C12" i="17"/>
  <c r="C9" i="17"/>
  <c r="N106" i="14"/>
  <c r="N107" i="14" s="1"/>
  <c r="N108" i="14" s="1"/>
  <c r="N109" i="14" s="1"/>
  <c r="N110" i="14" s="1"/>
  <c r="N111" i="14" s="1"/>
  <c r="N112" i="14" s="1"/>
  <c r="N113" i="14" s="1"/>
  <c r="N114" i="14" s="1"/>
  <c r="N115" i="14" s="1"/>
  <c r="N116" i="14" s="1"/>
  <c r="N117" i="14" s="1"/>
  <c r="N118" i="14" s="1"/>
  <c r="N119" i="14" s="1"/>
  <c r="N120" i="14" s="1"/>
  <c r="N121" i="14" s="1"/>
  <c r="N122" i="14" s="1"/>
  <c r="N123" i="14" s="1"/>
  <c r="N124" i="14" s="1"/>
  <c r="N125" i="14" s="1"/>
  <c r="N126" i="14" s="1"/>
  <c r="N127" i="14" s="1"/>
  <c r="N128" i="14" s="1"/>
  <c r="N129" i="14" s="1"/>
  <c r="N130" i="14" s="1"/>
  <c r="N131" i="14" s="1"/>
  <c r="N132" i="14" s="1"/>
  <c r="N133" i="14" s="1"/>
  <c r="N134" i="14" s="1"/>
  <c r="N135" i="14" s="1"/>
  <c r="N136" i="14" s="1"/>
  <c r="N137" i="14" s="1"/>
  <c r="N138" i="14" s="1"/>
  <c r="N139" i="14" s="1"/>
  <c r="N140" i="14" s="1"/>
  <c r="N141" i="14" s="1"/>
  <c r="N142" i="14" s="1"/>
  <c r="N143" i="14" s="1"/>
  <c r="N144" i="14" s="1"/>
  <c r="N145" i="14" s="1"/>
  <c r="N146" i="14" s="1"/>
  <c r="N147" i="14" s="1"/>
  <c r="N148" i="14" s="1"/>
  <c r="N149" i="14" s="1"/>
  <c r="N150" i="14" s="1"/>
  <c r="N151" i="14" s="1"/>
  <c r="N152" i="14" s="1"/>
  <c r="N153" i="14" s="1"/>
  <c r="N154" i="14" s="1"/>
  <c r="N155" i="14" s="1"/>
  <c r="N156" i="14" s="1"/>
  <c r="N157" i="14" s="1"/>
  <c r="N158" i="14" s="1"/>
  <c r="N159" i="14" s="1"/>
  <c r="N160" i="14" s="1"/>
  <c r="N161" i="14" s="1"/>
  <c r="N162" i="14" s="1"/>
  <c r="N163" i="14" s="1"/>
  <c r="N164" i="14" s="1"/>
  <c r="N165" i="14" s="1"/>
  <c r="N166" i="14" s="1"/>
  <c r="N167" i="14" s="1"/>
  <c r="N168" i="14" s="1"/>
  <c r="N169" i="14" s="1"/>
  <c r="N170" i="14" s="1"/>
  <c r="N171" i="14" s="1"/>
  <c r="N172" i="14" s="1"/>
  <c r="N173" i="14" s="1"/>
  <c r="N174" i="14" s="1"/>
  <c r="N175" i="14" s="1"/>
  <c r="N176" i="14" s="1"/>
  <c r="N177" i="14" s="1"/>
  <c r="N178" i="14" s="1"/>
  <c r="N179" i="14" s="1"/>
  <c r="N180" i="14" s="1"/>
  <c r="N181" i="14" s="1"/>
  <c r="N182" i="14" s="1"/>
  <c r="N183" i="14" s="1"/>
  <c r="N184" i="14" s="1"/>
  <c r="N185" i="14" s="1"/>
  <c r="N186" i="14" s="1"/>
  <c r="N187" i="14" s="1"/>
  <c r="N188" i="14" s="1"/>
  <c r="N189" i="14" s="1"/>
  <c r="N190" i="14" s="1"/>
  <c r="N191" i="14" s="1"/>
  <c r="N192" i="14" s="1"/>
  <c r="N193" i="14" s="1"/>
  <c r="N194" i="14" s="1"/>
  <c r="N195" i="14" s="1"/>
  <c r="N196" i="14" s="1"/>
  <c r="N197" i="14" s="1"/>
  <c r="N198" i="14" s="1"/>
  <c r="N199" i="14" s="1"/>
  <c r="N200" i="14" s="1"/>
  <c r="N201" i="14" s="1"/>
  <c r="N202" i="14" s="1"/>
  <c r="N203" i="14" s="1"/>
  <c r="N204" i="14" s="1"/>
  <c r="N205" i="14" s="1"/>
  <c r="N206" i="14" s="1"/>
  <c r="N207" i="14" s="1"/>
  <c r="N208" i="14" s="1"/>
  <c r="N209" i="14" s="1"/>
  <c r="N210" i="14" s="1"/>
  <c r="N211" i="14" s="1"/>
  <c r="N212" i="14" s="1"/>
  <c r="N213" i="14" s="1"/>
  <c r="N214" i="14" s="1"/>
  <c r="N215" i="14" s="1"/>
  <c r="N216" i="14" s="1"/>
  <c r="N217" i="14" s="1"/>
  <c r="N218" i="14" s="1"/>
  <c r="N219" i="14" s="1"/>
  <c r="N220" i="14" s="1"/>
  <c r="N221" i="14" s="1"/>
  <c r="N222" i="14" s="1"/>
  <c r="N223" i="14" s="1"/>
  <c r="N224" i="14" s="1"/>
  <c r="N225" i="14" s="1"/>
  <c r="N226" i="14" s="1"/>
  <c r="N227" i="14" s="1"/>
  <c r="N228" i="14" s="1"/>
  <c r="N229" i="14" s="1"/>
  <c r="N230" i="14" s="1"/>
  <c r="N231" i="14" s="1"/>
  <c r="N232" i="14" s="1"/>
  <c r="N233" i="14" s="1"/>
  <c r="N234" i="14" s="1"/>
  <c r="N235" i="14" s="1"/>
  <c r="N236" i="14" s="1"/>
  <c r="N237" i="14" s="1"/>
  <c r="N238" i="14" s="1"/>
  <c r="N239" i="14" s="1"/>
  <c r="N240" i="14" s="1"/>
  <c r="N241" i="14" s="1"/>
  <c r="N242" i="14" s="1"/>
  <c r="N243" i="14" s="1"/>
  <c r="N244" i="14" s="1"/>
  <c r="M63" i="14"/>
  <c r="M64" i="14" s="1"/>
  <c r="M65" i="14" s="1"/>
  <c r="M66" i="14" s="1"/>
  <c r="M67" i="14" s="1"/>
  <c r="M68" i="14" s="1"/>
  <c r="M69" i="14" s="1"/>
  <c r="M70" i="14" s="1"/>
  <c r="M71" i="14" s="1"/>
  <c r="M72" i="14" s="1"/>
  <c r="M73" i="14" s="1"/>
  <c r="M74" i="14" s="1"/>
  <c r="M75" i="14" s="1"/>
  <c r="M76" i="14" s="1"/>
  <c r="M77" i="14" s="1"/>
  <c r="M78" i="14" s="1"/>
  <c r="M79" i="14" s="1"/>
  <c r="M80" i="14" s="1"/>
  <c r="M81" i="14" s="1"/>
  <c r="M82" i="14" s="1"/>
  <c r="M83" i="14" s="1"/>
  <c r="M84" i="14" s="1"/>
  <c r="M85" i="14" s="1"/>
  <c r="M86" i="14" s="1"/>
  <c r="M87" i="14" s="1"/>
  <c r="M88" i="14" s="1"/>
  <c r="M89" i="14" s="1"/>
  <c r="M90" i="14" s="1"/>
  <c r="M91" i="14" s="1"/>
  <c r="M92" i="14" s="1"/>
  <c r="M93" i="14" s="1"/>
  <c r="M94" i="14" s="1"/>
  <c r="M95" i="14" s="1"/>
  <c r="M96" i="14" s="1"/>
  <c r="M97" i="14" s="1"/>
  <c r="M98" i="14" s="1"/>
  <c r="M99" i="14" s="1"/>
  <c r="M100" i="14" s="1"/>
  <c r="M101" i="14" s="1"/>
  <c r="M102" i="14" s="1"/>
  <c r="M103" i="14" s="1"/>
  <c r="M104" i="14" s="1"/>
  <c r="M105" i="14" s="1"/>
  <c r="M106" i="14" s="1"/>
  <c r="M107" i="14" s="1"/>
  <c r="M108" i="14" s="1"/>
  <c r="M109" i="14" s="1"/>
  <c r="M110" i="14" s="1"/>
  <c r="M111" i="14" s="1"/>
  <c r="M112" i="14" s="1"/>
  <c r="M113" i="14" s="1"/>
  <c r="M114" i="14" s="1"/>
  <c r="M115" i="14" s="1"/>
  <c r="M116" i="14" s="1"/>
  <c r="M117" i="14" s="1"/>
  <c r="M118" i="14" s="1"/>
  <c r="M119" i="14" s="1"/>
  <c r="M120" i="14" s="1"/>
  <c r="M121" i="14" s="1"/>
  <c r="M122" i="14" s="1"/>
  <c r="M123" i="14" s="1"/>
  <c r="M124" i="14" s="1"/>
  <c r="M125" i="14" s="1"/>
  <c r="M126" i="14" s="1"/>
  <c r="M127" i="14" s="1"/>
  <c r="M128" i="14" s="1"/>
  <c r="M129" i="14" s="1"/>
  <c r="M130" i="14" s="1"/>
  <c r="M131" i="14" s="1"/>
  <c r="M132" i="14" s="1"/>
  <c r="M133" i="14" s="1"/>
  <c r="M134" i="14" s="1"/>
  <c r="M135" i="14" s="1"/>
  <c r="M136" i="14" s="1"/>
  <c r="M137" i="14" s="1"/>
  <c r="M138" i="14" s="1"/>
  <c r="M139" i="14" s="1"/>
  <c r="M140" i="14" s="1"/>
  <c r="M141" i="14" s="1"/>
  <c r="M142" i="14" s="1"/>
  <c r="M143" i="14" s="1"/>
  <c r="M144" i="14" s="1"/>
  <c r="M145" i="14" s="1"/>
  <c r="M146" i="14" s="1"/>
  <c r="M147" i="14" s="1"/>
  <c r="M148" i="14" s="1"/>
  <c r="M149" i="14" s="1"/>
  <c r="M150" i="14" s="1"/>
  <c r="M151" i="14" s="1"/>
  <c r="M152" i="14" s="1"/>
  <c r="M153" i="14" s="1"/>
  <c r="M154" i="14" s="1"/>
  <c r="M155" i="14" s="1"/>
  <c r="M156" i="14" s="1"/>
  <c r="M157" i="14" s="1"/>
  <c r="M158" i="14" s="1"/>
  <c r="M159" i="14" s="1"/>
  <c r="M160" i="14" s="1"/>
  <c r="M161" i="14" s="1"/>
  <c r="M162" i="14" s="1"/>
  <c r="M163" i="14" s="1"/>
  <c r="M164" i="14" s="1"/>
  <c r="M165" i="14" s="1"/>
  <c r="M166" i="14" s="1"/>
  <c r="M167" i="14" s="1"/>
  <c r="M168" i="14" s="1"/>
  <c r="M169" i="14" s="1"/>
  <c r="M170" i="14" s="1"/>
  <c r="M171" i="14" s="1"/>
  <c r="M172" i="14" s="1"/>
  <c r="M173" i="14" s="1"/>
  <c r="M174" i="14" s="1"/>
  <c r="M175" i="14" s="1"/>
  <c r="M176" i="14" s="1"/>
  <c r="M177" i="14" s="1"/>
  <c r="M178" i="14" s="1"/>
  <c r="M179" i="14" s="1"/>
  <c r="M180" i="14" s="1"/>
  <c r="M181" i="14" s="1"/>
  <c r="M182" i="14" s="1"/>
  <c r="M183" i="14" s="1"/>
  <c r="M184" i="14" s="1"/>
  <c r="M185" i="14" s="1"/>
  <c r="M186" i="14" s="1"/>
  <c r="M187" i="14" s="1"/>
  <c r="M188" i="14" s="1"/>
  <c r="M189" i="14" s="1"/>
  <c r="M190" i="14" s="1"/>
  <c r="M191" i="14" s="1"/>
  <c r="M192" i="14" s="1"/>
  <c r="M193" i="14" s="1"/>
  <c r="M194" i="14" s="1"/>
  <c r="M195" i="14" s="1"/>
  <c r="M196" i="14" s="1"/>
  <c r="M197" i="14" s="1"/>
  <c r="M198" i="14" s="1"/>
  <c r="M199" i="14" s="1"/>
  <c r="M200" i="14" s="1"/>
  <c r="M201" i="14" s="1"/>
  <c r="M202" i="14" s="1"/>
  <c r="M203" i="14" s="1"/>
  <c r="M204" i="14" s="1"/>
  <c r="M205" i="14" s="1"/>
  <c r="M206" i="14" s="1"/>
  <c r="M207" i="14" s="1"/>
  <c r="M208" i="14" s="1"/>
  <c r="M209" i="14" s="1"/>
  <c r="M210" i="14" s="1"/>
  <c r="M211" i="14" s="1"/>
  <c r="M212" i="14" s="1"/>
  <c r="M213" i="14" s="1"/>
  <c r="M214" i="14" s="1"/>
  <c r="M215" i="14" s="1"/>
  <c r="M216" i="14" s="1"/>
  <c r="M217" i="14" s="1"/>
  <c r="M218" i="14" s="1"/>
  <c r="M219" i="14" s="1"/>
  <c r="M220" i="14" s="1"/>
  <c r="M221" i="14" s="1"/>
  <c r="M222" i="14" s="1"/>
  <c r="M223" i="14" s="1"/>
  <c r="M224" i="14" s="1"/>
  <c r="M225" i="14" s="1"/>
  <c r="M226" i="14" s="1"/>
  <c r="M227" i="14" s="1"/>
  <c r="M228" i="14" s="1"/>
  <c r="M229" i="14" s="1"/>
  <c r="M230" i="14" s="1"/>
  <c r="M231" i="14" s="1"/>
  <c r="M232" i="14" s="1"/>
  <c r="M233" i="14" s="1"/>
  <c r="M234" i="14" s="1"/>
  <c r="M235" i="14" s="1"/>
  <c r="M236" i="14" s="1"/>
  <c r="M237" i="14" s="1"/>
  <c r="M238" i="14" s="1"/>
  <c r="M239" i="14" s="1"/>
  <c r="M240" i="14" s="1"/>
  <c r="M241" i="14" s="1"/>
  <c r="M242" i="14" s="1"/>
  <c r="M243" i="14" s="1"/>
  <c r="M244" i="14" s="1"/>
  <c r="C9" i="14"/>
  <c r="C12" i="14"/>
  <c r="C17" i="14"/>
  <c r="C19" i="14"/>
  <c r="C21" i="14"/>
  <c r="C29" i="14"/>
  <c r="C16" i="27"/>
  <c r="C13" i="24" l="1"/>
  <c r="C13" i="27" s="1"/>
  <c r="I28" i="43" s="1"/>
  <c r="C10" i="24"/>
  <c r="C10" i="27" s="1"/>
  <c r="B32" i="43" s="1"/>
  <c r="C38" i="14"/>
  <c r="P60" i="14" s="1"/>
  <c r="Q60" i="14" s="1"/>
  <c r="C14" i="24"/>
  <c r="C14" i="27" s="1"/>
  <c r="I32" i="43" s="1"/>
  <c r="C38" i="17"/>
  <c r="P60" i="17" s="1"/>
  <c r="Q60" i="17" s="1"/>
  <c r="C38" i="18"/>
  <c r="P60" i="18" s="1"/>
  <c r="Q60" i="18" s="1"/>
  <c r="C7" i="24"/>
  <c r="C7" i="27" s="1"/>
  <c r="I17" i="43" s="1"/>
  <c r="R60" i="18"/>
  <c r="C39" i="18" s="1"/>
  <c r="C40" i="18" s="1"/>
  <c r="C5" i="24" s="1"/>
  <c r="C5" i="27" s="1"/>
  <c r="C11" i="24" l="1"/>
  <c r="C11" i="27" s="1"/>
  <c r="B36" i="43" s="1"/>
  <c r="R60" i="14"/>
  <c r="C39" i="14" s="1"/>
  <c r="C40" i="14" s="1"/>
  <c r="C1" i="24" s="1"/>
  <c r="C1" i="27" s="1"/>
  <c r="R60" i="17"/>
  <c r="C39" i="17" s="1"/>
  <c r="C40" i="17" s="1"/>
  <c r="C4" i="24" s="1"/>
  <c r="C4" i="27" s="1"/>
  <c r="C3" i="24"/>
  <c r="C3" i="27" s="1"/>
  <c r="B17" i="43" s="1"/>
  <c r="C12" i="24"/>
  <c r="C12" i="27" s="1"/>
  <c r="I24" i="43" s="1"/>
  <c r="C8" i="24"/>
  <c r="C8" i="27" s="1"/>
  <c r="B24" i="43" s="1"/>
  <c r="C9" i="24"/>
  <c r="C9" i="27" s="1"/>
  <c r="B28" i="43" s="1"/>
  <c r="C6" i="24"/>
  <c r="C6" i="27" s="1"/>
  <c r="I13" i="43" s="1"/>
  <c r="C2" i="24"/>
  <c r="C2" i="27" s="1"/>
  <c r="B13" i="43" s="1"/>
  <c r="C15" i="24"/>
  <c r="C15" i="27" s="1"/>
  <c r="I36" i="43" s="1"/>
</calcChain>
</file>

<file path=xl/sharedStrings.xml><?xml version="1.0" encoding="utf-8"?>
<sst xmlns="http://schemas.openxmlformats.org/spreadsheetml/2006/main" count="838" uniqueCount="93">
  <si>
    <t>Conducteur :</t>
  </si>
  <si>
    <t>Code postal :</t>
  </si>
  <si>
    <t>Ville :</t>
  </si>
  <si>
    <t>Date :</t>
  </si>
  <si>
    <t>Rappel :</t>
  </si>
  <si>
    <t>Club
organisateur</t>
  </si>
  <si>
    <t>Voix</t>
  </si>
  <si>
    <t>Sifflet</t>
  </si>
  <si>
    <t>EXERCICES</t>
  </si>
  <si>
    <t>Note</t>
  </si>
  <si>
    <t>OBSERVATIONS</t>
  </si>
  <si>
    <t>TOTAL</t>
  </si>
  <si>
    <t>ALLURE GENERALE</t>
  </si>
  <si>
    <t>TOTAL DES POINTS</t>
  </si>
  <si>
    <t>Suite en laisse</t>
  </si>
  <si>
    <t>Refus d'appâts</t>
  </si>
  <si>
    <t>Pénalités à
déduire</t>
  </si>
  <si>
    <t>Points 
obtenus</t>
  </si>
  <si>
    <t>Minute d'absence
(chien couché)</t>
  </si>
  <si>
    <t>Suite sans laisse
(chien muselée)</t>
  </si>
  <si>
    <t>Défense du conducteur
(2 coups de feu)</t>
  </si>
  <si>
    <t>ATTAQUE DE FACE
(30m invariablement)</t>
  </si>
  <si>
    <t>PROPOSE</t>
  </si>
  <si>
    <t>AJOURNE</t>
  </si>
  <si>
    <t>Maxi</t>
  </si>
  <si>
    <t>N° CT :</t>
  </si>
  <si>
    <t>Nom du chien :</t>
  </si>
  <si>
    <t>Tatouage vérifié</t>
  </si>
  <si>
    <t>Puce électronique vérifiée</t>
  </si>
  <si>
    <t>Garde au ferme</t>
  </si>
  <si>
    <t>Lieu :</t>
  </si>
  <si>
    <t>Signature</t>
  </si>
  <si>
    <t>Brevet National Ring</t>
  </si>
  <si>
    <t>Rappel au pied</t>
  </si>
  <si>
    <t>Dentitions :</t>
  </si>
  <si>
    <t>RAS</t>
  </si>
  <si>
    <t>RAPPORT DE CONCOURS</t>
  </si>
  <si>
    <t xml:space="preserve">Résultats </t>
  </si>
  <si>
    <t>Clt</t>
  </si>
  <si>
    <t>Identification</t>
  </si>
  <si>
    <t>Mention</t>
  </si>
  <si>
    <t>Pointage</t>
  </si>
  <si>
    <t>Niveau</t>
  </si>
  <si>
    <t>Nom du chien</t>
  </si>
  <si>
    <t>Conducteur</t>
  </si>
  <si>
    <t>Adresse</t>
  </si>
  <si>
    <t>CP</t>
  </si>
  <si>
    <t>Ville</t>
  </si>
  <si>
    <t>CT</t>
  </si>
  <si>
    <t>Observations :</t>
  </si>
  <si>
    <t>HA</t>
  </si>
  <si>
    <t>Nom</t>
  </si>
  <si>
    <t>Prénom</t>
  </si>
  <si>
    <t>Niveau :</t>
  </si>
  <si>
    <t>Observations</t>
  </si>
  <si>
    <t>Nom du juge</t>
  </si>
  <si>
    <t>SC Régionale</t>
  </si>
  <si>
    <t>Aide pour l'utilisation des feuilles de Points</t>
  </si>
  <si>
    <t>Rappel</t>
  </si>
  <si>
    <t>Un menu déroulant permet de sélectionner le choix du conducteur</t>
  </si>
  <si>
    <t xml:space="preserve">Absence </t>
  </si>
  <si>
    <t>la cellule est remplie puisque invariable</t>
  </si>
  <si>
    <t>Pénalités à déduire</t>
  </si>
  <si>
    <t>Dans cette colonne face à chaque exercice, une cellule permet de noter les points perdus, ils se défalqueront automatiquement du total</t>
  </si>
  <si>
    <t>Allures Générales</t>
  </si>
  <si>
    <t>Général</t>
  </si>
  <si>
    <t>La zone d'impression des feuilles est prédéfinie</t>
  </si>
  <si>
    <t>En fin de parcours selon la réussite ou non du chien et du sexe supprimer les cellules non concernées</t>
  </si>
  <si>
    <t>Attaque de face</t>
  </si>
  <si>
    <t>L'allure générale se note dans la cellule M39</t>
  </si>
  <si>
    <t>MODE D'EMPLOI BREVET</t>
  </si>
  <si>
    <t>Ne pas intervertir l'ordre des feuilles</t>
  </si>
  <si>
    <t>Faire double clic sur l'onglet de chaque feuille de points pour renommer les feuilles au nom du chien.</t>
  </si>
  <si>
    <t>Centrale Canine</t>
  </si>
  <si>
    <t>Puce électronique vérifié</t>
  </si>
  <si>
    <t>CLUB</t>
  </si>
  <si>
    <t>Groupe</t>
  </si>
  <si>
    <t>Tatouge vérifié</t>
  </si>
  <si>
    <t>copyright : ygbillat@sfr.fr</t>
  </si>
  <si>
    <t>Adresse :</t>
  </si>
  <si>
    <t>Canine Territoriale</t>
  </si>
  <si>
    <t>CHIEN EN BLANC</t>
  </si>
  <si>
    <t>RESULTATS :</t>
  </si>
  <si>
    <t>RING</t>
  </si>
  <si>
    <t>N° ID/HA du club</t>
  </si>
  <si>
    <t>Date du concours</t>
  </si>
  <si>
    <t>Territoriale</t>
  </si>
  <si>
    <t>BREVET</t>
  </si>
  <si>
    <t>Proposé</t>
  </si>
  <si>
    <t>Ajourné</t>
  </si>
  <si>
    <t>Rapport de concours</t>
  </si>
  <si>
    <t>Sur le rapport de concours sélectionner avec la flèche face à la ligne "mention" Proposé ou Ajourné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</si>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</sst>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;@"/>
    <numFmt numFmtId="165" formatCode="00000"/>
    <numFmt numFmtId="166" formatCode="0;\-0;;@"/>
    <numFmt numFmtId="168" formatCode="0.000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i/>
      <sz val="14"/>
      <name val="Baskerville Old Face"/>
      <family val="1"/>
    </font>
    <font>
      <b/>
      <sz val="14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i/>
      <sz val="16"/>
      <name val="Arial"/>
      <family val="2"/>
    </font>
    <font>
      <u/>
      <sz val="10"/>
      <color theme="10"/>
      <name val="Arial"/>
      <family val="2"/>
    </font>
    <font>
      <u/>
      <sz val="8"/>
      <name val="Arial"/>
      <family val="2"/>
    </font>
    <font>
      <sz val="14"/>
      <color rgb="FF000000"/>
      <name val="Franklin Gothic Demi"/>
      <family val="2"/>
    </font>
    <font>
      <b/>
      <sz val="14"/>
      <color rgb="FFFF0000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18" fillId="0" borderId="0" applyNumberFormat="0" applyFill="0" applyBorder="0" applyAlignment="0" applyProtection="0"/>
    <xf numFmtId="0" fontId="1" fillId="0" borderId="0"/>
  </cellStyleXfs>
  <cellXfs count="44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/>
    <xf numFmtId="0" fontId="0" fillId="0" borderId="3" xfId="0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0" borderId="1" xfId="0" applyFont="1" applyBorder="1"/>
    <xf numFmtId="0" fontId="10" fillId="3" borderId="5" xfId="0" applyFont="1" applyFill="1" applyBorder="1" applyAlignment="1" applyProtection="1">
      <alignment vertical="center"/>
      <protection locked="0"/>
    </xf>
    <xf numFmtId="0" fontId="10" fillId="3" borderId="6" xfId="0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0" xfId="0" applyFont="1"/>
    <xf numFmtId="0" fontId="0" fillId="0" borderId="4" xfId="0" applyBorder="1"/>
    <xf numFmtId="0" fontId="0" fillId="0" borderId="0" xfId="0" applyProtection="1">
      <protection hidden="1"/>
    </xf>
    <xf numFmtId="0" fontId="0" fillId="5" borderId="20" xfId="0" applyFill="1" applyBorder="1" applyProtection="1">
      <protection hidden="1"/>
    </xf>
    <xf numFmtId="0" fontId="0" fillId="5" borderId="0" xfId="0" applyFill="1" applyProtection="1">
      <protection hidden="1"/>
    </xf>
    <xf numFmtId="0" fontId="0" fillId="5" borderId="4" xfId="0" applyFill="1" applyBorder="1" applyProtection="1"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wrapText="1"/>
      <protection hidden="1"/>
    </xf>
    <xf numFmtId="0" fontId="8" fillId="5" borderId="0" xfId="0" applyFont="1" applyFill="1" applyProtection="1">
      <protection hidden="1"/>
    </xf>
    <xf numFmtId="0" fontId="8" fillId="0" borderId="4" xfId="0" applyFont="1" applyBorder="1" applyProtection="1">
      <protection locked="0" hidden="1"/>
    </xf>
    <xf numFmtId="0" fontId="0" fillId="0" borderId="21" xfId="0" applyBorder="1" applyProtection="1">
      <protection hidden="1"/>
    </xf>
    <xf numFmtId="0" fontId="8" fillId="0" borderId="22" xfId="0" applyFont="1" applyBorder="1" applyProtection="1">
      <protection locked="0" hidden="1"/>
    </xf>
    <xf numFmtId="0" fontId="0" fillId="0" borderId="4" xfId="0" applyBorder="1" applyProtection="1">
      <protection hidden="1"/>
    </xf>
    <xf numFmtId="0" fontId="0" fillId="6" borderId="0" xfId="0" applyFill="1" applyProtection="1">
      <protection hidden="1"/>
    </xf>
    <xf numFmtId="0" fontId="8" fillId="0" borderId="23" xfId="0" applyFont="1" applyBorder="1" applyProtection="1">
      <protection locked="0" hidden="1"/>
    </xf>
    <xf numFmtId="0" fontId="0" fillId="0" borderId="24" xfId="0" applyBorder="1" applyProtection="1">
      <protection hidden="1"/>
    </xf>
    <xf numFmtId="0" fontId="8" fillId="0" borderId="25" xfId="0" applyFont="1" applyBorder="1" applyProtection="1">
      <protection locked="0" hidden="1"/>
    </xf>
    <xf numFmtId="0" fontId="0" fillId="0" borderId="19" xfId="0" applyBorder="1" applyProtection="1">
      <protection hidden="1"/>
    </xf>
    <xf numFmtId="0" fontId="10" fillId="3" borderId="5" xfId="0" applyFont="1" applyFill="1" applyBorder="1" applyAlignment="1" applyProtection="1">
      <alignment vertical="center"/>
      <protection locked="0" hidden="1"/>
    </xf>
    <xf numFmtId="0" fontId="10" fillId="3" borderId="6" xfId="0" applyFont="1" applyFill="1" applyBorder="1" applyAlignment="1" applyProtection="1">
      <alignment vertical="center"/>
      <protection locked="0"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center"/>
      <protection hidden="1"/>
    </xf>
    <xf numFmtId="0" fontId="8" fillId="5" borderId="26" xfId="0" applyFont="1" applyFill="1" applyBorder="1" applyProtection="1">
      <protection hidden="1"/>
    </xf>
    <xf numFmtId="0" fontId="0" fillId="5" borderId="26" xfId="0" applyFill="1" applyBorder="1" applyProtection="1">
      <protection hidden="1"/>
    </xf>
    <xf numFmtId="0" fontId="13" fillId="4" borderId="9" xfId="0" applyFont="1" applyFill="1" applyBorder="1" applyAlignment="1" applyProtection="1">
      <alignment horizontal="center"/>
      <protection hidden="1"/>
    </xf>
    <xf numFmtId="0" fontId="14" fillId="4" borderId="10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/>
      <protection hidden="1"/>
    </xf>
    <xf numFmtId="0" fontId="14" fillId="2" borderId="8" xfId="0" applyFont="1" applyFill="1" applyBorder="1" applyAlignment="1" applyProtection="1">
      <alignment horizontal="center"/>
      <protection hidden="1"/>
    </xf>
    <xf numFmtId="0" fontId="7" fillId="0" borderId="1" xfId="0" applyFont="1" applyBorder="1" applyProtection="1">
      <protection hidden="1"/>
    </xf>
    <xf numFmtId="0" fontId="9" fillId="0" borderId="1" xfId="0" applyFont="1" applyBorder="1" applyProtection="1">
      <protection hidden="1"/>
    </xf>
    <xf numFmtId="2" fontId="9" fillId="0" borderId="1" xfId="0" applyNumberFormat="1" applyFont="1" applyBorder="1" applyProtection="1">
      <protection hidden="1"/>
    </xf>
    <xf numFmtId="0" fontId="0" fillId="0" borderId="1" xfId="0" applyBorder="1" applyProtection="1">
      <protection locked="0" hidden="1"/>
    </xf>
    <xf numFmtId="0" fontId="0" fillId="9" borderId="0" xfId="0" applyFill="1" applyProtection="1">
      <protection locked="0" hidden="1"/>
    </xf>
    <xf numFmtId="0" fontId="6" fillId="0" borderId="1" xfId="0" applyFont="1" applyBorder="1" applyProtection="1">
      <protection hidden="1"/>
    </xf>
    <xf numFmtId="2" fontId="11" fillId="0" borderId="1" xfId="0" applyNumberFormat="1" applyFont="1" applyBorder="1" applyProtection="1">
      <protection hidden="1"/>
    </xf>
    <xf numFmtId="0" fontId="2" fillId="5" borderId="0" xfId="0" applyFont="1" applyFill="1" applyProtection="1">
      <protection hidden="1"/>
    </xf>
    <xf numFmtId="0" fontId="0" fillId="5" borderId="27" xfId="0" applyFill="1" applyBorder="1" applyProtection="1">
      <protection hidden="1"/>
    </xf>
    <xf numFmtId="0" fontId="12" fillId="0" borderId="3" xfId="0" applyFont="1" applyBorder="1" applyAlignment="1" applyProtection="1">
      <alignment horizontal="center" vertical="center" wrapText="1"/>
      <protection locked="0" hidden="1"/>
    </xf>
    <xf numFmtId="0" fontId="0" fillId="0" borderId="3" xfId="0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locked="0"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/>
      <protection locked="0" hidden="1"/>
    </xf>
    <xf numFmtId="0" fontId="0" fillId="5" borderId="20" xfId="0" applyFill="1" applyBorder="1"/>
    <xf numFmtId="0" fontId="0" fillId="5" borderId="0" xfId="0" applyFill="1"/>
    <xf numFmtId="0" fontId="0" fillId="5" borderId="4" xfId="0" applyFill="1" applyBorder="1"/>
    <xf numFmtId="0" fontId="8" fillId="5" borderId="0" xfId="0" applyFont="1" applyFill="1"/>
    <xf numFmtId="0" fontId="8" fillId="0" borderId="4" xfId="0" applyFont="1" applyBorder="1" applyProtection="1">
      <protection locked="0"/>
    </xf>
    <xf numFmtId="0" fontId="0" fillId="0" borderId="21" xfId="0" applyBorder="1"/>
    <xf numFmtId="0" fontId="8" fillId="0" borderId="22" xfId="0" applyFont="1" applyBorder="1" applyProtection="1">
      <protection locked="0"/>
    </xf>
    <xf numFmtId="0" fontId="0" fillId="6" borderId="0" xfId="0" applyFill="1"/>
    <xf numFmtId="0" fontId="8" fillId="0" borderId="23" xfId="0" applyFont="1" applyBorder="1" applyProtection="1">
      <protection locked="0"/>
    </xf>
    <xf numFmtId="0" fontId="0" fillId="0" borderId="24" xfId="0" applyBorder="1"/>
    <xf numFmtId="0" fontId="8" fillId="0" borderId="25" xfId="0" applyFont="1" applyBorder="1" applyProtection="1">
      <protection locked="0"/>
    </xf>
    <xf numFmtId="0" fontId="0" fillId="0" borderId="19" xfId="0" applyBorder="1"/>
    <xf numFmtId="0" fontId="8" fillId="5" borderId="26" xfId="0" applyFont="1" applyFill="1" applyBorder="1"/>
    <xf numFmtId="0" fontId="0" fillId="5" borderId="26" xfId="0" applyFill="1" applyBorder="1"/>
    <xf numFmtId="0" fontId="9" fillId="0" borderId="28" xfId="0" applyFont="1" applyBorder="1"/>
    <xf numFmtId="2" fontId="9" fillId="0" borderId="1" xfId="0" applyNumberFormat="1" applyFont="1" applyBorder="1"/>
    <xf numFmtId="0" fontId="0" fillId="0" borderId="1" xfId="0" applyBorder="1" applyProtection="1">
      <protection locked="0"/>
    </xf>
    <xf numFmtId="0" fontId="0" fillId="9" borderId="0" xfId="0" applyFill="1" applyProtection="1">
      <protection locked="0"/>
    </xf>
    <xf numFmtId="2" fontId="11" fillId="0" borderId="1" xfId="0" applyNumberFormat="1" applyFont="1" applyBorder="1"/>
    <xf numFmtId="0" fontId="2" fillId="5" borderId="0" xfId="0" applyFont="1" applyFill="1"/>
    <xf numFmtId="0" fontId="0" fillId="5" borderId="27" xfId="0" applyFill="1" applyBorder="1"/>
    <xf numFmtId="0" fontId="13" fillId="0" borderId="27" xfId="0" applyFont="1" applyBorder="1"/>
    <xf numFmtId="0" fontId="13" fillId="0" borderId="1" xfId="0" applyFont="1" applyBorder="1" applyAlignment="1" applyProtection="1">
      <alignment horizontal="left" vertical="center"/>
      <protection hidden="1"/>
    </xf>
    <xf numFmtId="0" fontId="10" fillId="0" borderId="1" xfId="0" applyFont="1" applyBorder="1" applyAlignment="1" applyProtection="1">
      <alignment horizontal="left"/>
      <protection hidden="1"/>
    </xf>
    <xf numFmtId="0" fontId="13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wrapText="1"/>
      <protection hidden="1"/>
    </xf>
    <xf numFmtId="0" fontId="10" fillId="0" borderId="1" xfId="0" applyFont="1" applyBorder="1" applyAlignment="1" applyProtection="1">
      <alignment vertical="top" wrapText="1"/>
      <protection hidden="1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13" xfId="0" applyBorder="1" applyAlignment="1">
      <alignment horizontal="left"/>
    </xf>
    <xf numFmtId="2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1" fillId="0" borderId="1" xfId="0" applyFont="1" applyBorder="1"/>
    <xf numFmtId="0" fontId="3" fillId="0" borderId="3" xfId="0" applyFont="1" applyBorder="1" applyAlignment="1" applyProtection="1">
      <alignment horizontal="center" vertical="center" wrapText="1"/>
      <protection locked="0"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hidden="1"/>
    </xf>
    <xf numFmtId="0" fontId="2" fillId="0" borderId="2" xfId="0" applyFont="1" applyBorder="1" applyAlignment="1" applyProtection="1">
      <alignment vertical="center" wrapText="1"/>
      <protection hidden="1"/>
    </xf>
    <xf numFmtId="166" fontId="0" fillId="0" borderId="2" xfId="0" applyNumberFormat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5" fillId="0" borderId="28" xfId="0" applyFont="1" applyBorder="1" applyAlignment="1" applyProtection="1">
      <alignment vertical="center"/>
      <protection hidden="1"/>
    </xf>
    <xf numFmtId="0" fontId="1" fillId="0" borderId="1" xfId="0" applyFont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left" vertical="center"/>
      <protection locked="0" hidden="1"/>
    </xf>
    <xf numFmtId="166" fontId="2" fillId="0" borderId="1" xfId="0" applyNumberFormat="1" applyFont="1" applyBorder="1" applyAlignment="1" applyProtection="1">
      <alignment vertical="center"/>
      <protection hidden="1"/>
    </xf>
    <xf numFmtId="0" fontId="15" fillId="0" borderId="1" xfId="0" applyFont="1" applyBorder="1" applyAlignment="1" applyProtection="1">
      <alignment vertical="center"/>
      <protection hidden="1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15" fillId="0" borderId="1" xfId="0" applyFont="1" applyBorder="1" applyAlignment="1">
      <alignment vertical="center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19" fillId="0" borderId="0" xfId="2" applyFont="1" applyBorder="1" applyAlignment="1"/>
    <xf numFmtId="0" fontId="1" fillId="0" borderId="0" xfId="3" applyProtection="1">
      <protection hidden="1"/>
    </xf>
    <xf numFmtId="49" fontId="13" fillId="0" borderId="49" xfId="3" applyNumberFormat="1" applyFont="1" applyBorder="1" applyAlignment="1">
      <alignment vertical="center"/>
    </xf>
    <xf numFmtId="14" fontId="13" fillId="0" borderId="49" xfId="3" applyNumberFormat="1" applyFont="1" applyBorder="1" applyAlignment="1">
      <alignment vertical="center"/>
    </xf>
    <xf numFmtId="0" fontId="13" fillId="0" borderId="50" xfId="3" applyFont="1" applyBorder="1" applyAlignment="1">
      <alignment vertical="center"/>
    </xf>
    <xf numFmtId="0" fontId="1" fillId="0" borderId="0" xfId="3" applyAlignment="1">
      <alignment vertical="center"/>
    </xf>
    <xf numFmtId="0" fontId="1" fillId="0" borderId="0" xfId="3" applyAlignment="1" applyProtection="1">
      <alignment vertical="center"/>
      <protection hidden="1"/>
    </xf>
    <xf numFmtId="0" fontId="1" fillId="0" borderId="0" xfId="3" applyAlignment="1" applyProtection="1">
      <alignment horizontal="center" vertical="center"/>
      <protection hidden="1"/>
    </xf>
    <xf numFmtId="0" fontId="1" fillId="0" borderId="18" xfId="3" applyBorder="1" applyAlignment="1" applyProtection="1">
      <alignment vertical="center"/>
      <protection hidden="1"/>
    </xf>
    <xf numFmtId="0" fontId="1" fillId="0" borderId="47" xfId="3" applyBorder="1" applyAlignment="1" applyProtection="1">
      <alignment horizontal="center" vertical="center"/>
      <protection hidden="1"/>
    </xf>
    <xf numFmtId="0" fontId="1" fillId="0" borderId="51" xfId="3" applyBorder="1" applyAlignment="1" applyProtection="1">
      <alignment vertical="center"/>
      <protection hidden="1"/>
    </xf>
    <xf numFmtId="0" fontId="1" fillId="11" borderId="17" xfId="3" applyFill="1" applyBorder="1" applyAlignment="1" applyProtection="1">
      <alignment vertical="center"/>
      <protection hidden="1"/>
    </xf>
    <xf numFmtId="0" fontId="1" fillId="10" borderId="11" xfId="3" applyFill="1" applyBorder="1" applyAlignment="1" applyProtection="1">
      <alignment horizontal="center"/>
      <protection hidden="1"/>
    </xf>
    <xf numFmtId="0" fontId="1" fillId="10" borderId="12" xfId="3" applyFill="1" applyBorder="1" applyAlignment="1" applyProtection="1">
      <alignment horizontal="center" wrapText="1"/>
      <protection hidden="1"/>
    </xf>
    <xf numFmtId="0" fontId="1" fillId="0" borderId="0" xfId="3" applyAlignment="1" applyProtection="1">
      <alignment horizontal="center"/>
      <protection hidden="1"/>
    </xf>
    <xf numFmtId="49" fontId="13" fillId="0" borderId="1" xfId="3" applyNumberFormat="1" applyFont="1" applyBorder="1" applyAlignment="1">
      <alignment vertical="center"/>
    </xf>
    <xf numFmtId="14" fontId="13" fillId="0" borderId="1" xfId="3" applyNumberFormat="1" applyFont="1" applyBorder="1" applyAlignment="1">
      <alignment vertical="center"/>
    </xf>
    <xf numFmtId="0" fontId="13" fillId="0" borderId="46" xfId="3" applyFont="1" applyBorder="1" applyAlignment="1">
      <alignment vertical="center"/>
    </xf>
    <xf numFmtId="0" fontId="1" fillId="0" borderId="54" xfId="3" applyBorder="1" applyAlignment="1" applyProtection="1">
      <alignment horizontal="center" vertical="center"/>
      <protection hidden="1"/>
    </xf>
    <xf numFmtId="0" fontId="7" fillId="0" borderId="0" xfId="3" applyFont="1" applyAlignment="1" applyProtection="1">
      <alignment horizontal="center" vertical="center" wrapText="1"/>
      <protection hidden="1"/>
    </xf>
    <xf numFmtId="0" fontId="7" fillId="0" borderId="0" xfId="3" applyFont="1" applyAlignment="1" applyProtection="1">
      <alignment vertical="center" wrapText="1"/>
      <protection hidden="1"/>
    </xf>
    <xf numFmtId="0" fontId="2" fillId="0" borderId="4" xfId="3" applyFont="1" applyBorder="1" applyAlignment="1" applyProtection="1">
      <alignment horizontal="center" vertical="center"/>
      <protection hidden="1"/>
    </xf>
    <xf numFmtId="0" fontId="24" fillId="0" borderId="1" xfId="0" applyFont="1" applyBorder="1" applyAlignment="1" applyProtection="1">
      <alignment wrapText="1"/>
      <protection hidden="1"/>
    </xf>
    <xf numFmtId="0" fontId="1" fillId="0" borderId="1" xfId="0" applyFont="1" applyBorder="1" applyAlignment="1">
      <alignment vertical="center"/>
    </xf>
    <xf numFmtId="0" fontId="8" fillId="9" borderId="0" xfId="0" applyFont="1" applyFill="1" applyProtection="1">
      <protection hidden="1"/>
    </xf>
    <xf numFmtId="0" fontId="8" fillId="9" borderId="0" xfId="0" applyFont="1" applyFill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165" fontId="3" fillId="10" borderId="1" xfId="0" applyNumberFormat="1" applyFont="1" applyFill="1" applyBorder="1" applyAlignment="1">
      <alignment horizontal="center" vertical="center"/>
    </xf>
    <xf numFmtId="0" fontId="3" fillId="10" borderId="28" xfId="0" applyFont="1" applyFill="1" applyBorder="1" applyAlignment="1">
      <alignment horizontal="center" vertical="center"/>
    </xf>
    <xf numFmtId="0" fontId="17" fillId="0" borderId="32" xfId="0" applyFont="1" applyBorder="1" applyAlignment="1" applyProtection="1">
      <alignment horizontal="center"/>
      <protection hidden="1"/>
    </xf>
    <xf numFmtId="0" fontId="13" fillId="0" borderId="3" xfId="0" applyFont="1" applyBorder="1" applyAlignment="1" applyProtection="1">
      <alignment horizontal="left" vertical="center"/>
      <protection hidden="1"/>
    </xf>
    <xf numFmtId="0" fontId="0" fillId="0" borderId="6" xfId="0" applyBorder="1" applyAlignment="1" applyProtection="1">
      <alignment horizontal="left" vertical="center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10" fillId="0" borderId="1" xfId="1" applyBorder="1" applyAlignment="1" applyProtection="1">
      <alignment vertical="top" wrapText="1" shrinkToFit="1"/>
      <protection hidden="1"/>
    </xf>
    <xf numFmtId="0" fontId="5" fillId="10" borderId="28" xfId="0" applyFont="1" applyFill="1" applyBorder="1" applyAlignment="1">
      <alignment horizontal="center"/>
    </xf>
    <xf numFmtId="0" fontId="5" fillId="10" borderId="27" xfId="0" applyFont="1" applyFill="1" applyBorder="1" applyAlignment="1">
      <alignment horizontal="center"/>
    </xf>
    <xf numFmtId="0" fontId="1" fillId="10" borderId="34" xfId="3" applyFill="1" applyBorder="1" applyAlignment="1" applyProtection="1">
      <alignment horizontal="center" vertical="center"/>
      <protection hidden="1"/>
    </xf>
    <xf numFmtId="0" fontId="1" fillId="10" borderId="35" xfId="3" applyFill="1" applyBorder="1" applyAlignment="1" applyProtection="1">
      <alignment horizontal="center" vertical="center"/>
      <protection hidden="1"/>
    </xf>
    <xf numFmtId="0" fontId="1" fillId="10" borderId="36" xfId="3" applyFill="1" applyBorder="1" applyAlignment="1" applyProtection="1">
      <alignment horizontal="center" vertical="center"/>
      <protection hidden="1"/>
    </xf>
    <xf numFmtId="0" fontId="23" fillId="11" borderId="39" xfId="3" applyFont="1" applyFill="1" applyBorder="1" applyAlignment="1" applyProtection="1">
      <alignment horizontal="center" vertical="center"/>
      <protection locked="0"/>
    </xf>
    <xf numFmtId="0" fontId="23" fillId="11" borderId="29" xfId="3" applyFont="1" applyFill="1" applyBorder="1" applyAlignment="1" applyProtection="1">
      <alignment horizontal="center" vertical="center"/>
      <protection locked="0"/>
    </xf>
    <xf numFmtId="0" fontId="1" fillId="10" borderId="34" xfId="3" applyFill="1" applyBorder="1" applyAlignment="1" applyProtection="1">
      <alignment horizontal="center" wrapText="1"/>
      <protection hidden="1"/>
    </xf>
    <xf numFmtId="0" fontId="1" fillId="10" borderId="35" xfId="3" applyFill="1" applyBorder="1" applyAlignment="1" applyProtection="1">
      <alignment horizontal="center"/>
      <protection hidden="1"/>
    </xf>
    <xf numFmtId="0" fontId="1" fillId="10" borderId="36" xfId="3" applyFill="1" applyBorder="1" applyAlignment="1" applyProtection="1">
      <alignment horizontal="center"/>
      <protection hidden="1"/>
    </xf>
    <xf numFmtId="0" fontId="5" fillId="0" borderId="0" xfId="3" applyFont="1" applyAlignment="1" applyProtection="1">
      <alignment horizontal="center" vertical="center"/>
      <protection hidden="1"/>
    </xf>
    <xf numFmtId="0" fontId="20" fillId="0" borderId="48" xfId="3" applyFont="1" applyBorder="1" applyAlignment="1">
      <alignment horizontal="center" vertical="center"/>
    </xf>
    <xf numFmtId="0" fontId="20" fillId="0" borderId="49" xfId="3" applyFont="1" applyBorder="1" applyAlignment="1">
      <alignment horizontal="center" vertical="center"/>
    </xf>
    <xf numFmtId="0" fontId="5" fillId="0" borderId="49" xfId="3" applyFont="1" applyBorder="1" applyAlignment="1">
      <alignment horizontal="center" vertical="center"/>
    </xf>
    <xf numFmtId="0" fontId="21" fillId="0" borderId="49" xfId="3" applyFont="1" applyBorder="1" applyAlignment="1">
      <alignment horizontal="center" vertical="center"/>
    </xf>
    <xf numFmtId="0" fontId="22" fillId="0" borderId="49" xfId="3" applyFont="1" applyBorder="1" applyAlignment="1">
      <alignment horizontal="center" vertical="center"/>
    </xf>
    <xf numFmtId="0" fontId="1" fillId="10" borderId="34" xfId="3" applyFill="1" applyBorder="1" applyAlignment="1" applyProtection="1">
      <alignment horizontal="center" vertical="center" wrapText="1"/>
      <protection hidden="1"/>
    </xf>
    <xf numFmtId="0" fontId="1" fillId="0" borderId="20" xfId="3" applyBorder="1" applyAlignment="1" applyProtection="1">
      <alignment horizontal="center" vertical="center"/>
      <protection hidden="1"/>
    </xf>
    <xf numFmtId="0" fontId="1" fillId="0" borderId="0" xfId="3" applyAlignment="1" applyProtection="1">
      <alignment horizontal="center" vertical="center"/>
      <protection hidden="1"/>
    </xf>
    <xf numFmtId="0" fontId="1" fillId="0" borderId="4" xfId="3" applyBorder="1" applyAlignment="1" applyProtection="1">
      <alignment horizontal="center" vertical="center"/>
      <protection hidden="1"/>
    </xf>
    <xf numFmtId="0" fontId="1" fillId="0" borderId="42" xfId="3" applyBorder="1" applyAlignment="1" applyProtection="1">
      <alignment horizontal="center" vertical="center"/>
      <protection hidden="1"/>
    </xf>
    <xf numFmtId="0" fontId="1" fillId="0" borderId="37" xfId="3" applyBorder="1" applyAlignment="1" applyProtection="1">
      <alignment horizontal="center" vertical="center"/>
      <protection hidden="1"/>
    </xf>
    <xf numFmtId="0" fontId="1" fillId="0" borderId="23" xfId="3" applyBorder="1" applyAlignment="1" applyProtection="1">
      <alignment horizontal="center" vertical="center"/>
      <protection hidden="1"/>
    </xf>
    <xf numFmtId="2" fontId="1" fillId="0" borderId="20" xfId="3" applyNumberFormat="1" applyBorder="1" applyAlignment="1" applyProtection="1">
      <alignment horizontal="center" vertical="center"/>
      <protection hidden="1"/>
    </xf>
    <xf numFmtId="0" fontId="7" fillId="0" borderId="52" xfId="3" applyFont="1" applyBorder="1" applyAlignment="1" applyProtection="1">
      <alignment horizontal="center" vertical="center" wrapText="1"/>
      <protection hidden="1"/>
    </xf>
    <xf numFmtId="0" fontId="7" fillId="0" borderId="31" xfId="3" applyFont="1" applyBorder="1" applyAlignment="1" applyProtection="1">
      <alignment vertical="center" wrapText="1"/>
      <protection hidden="1"/>
    </xf>
    <xf numFmtId="0" fontId="7" fillId="0" borderId="53" xfId="3" applyFont="1" applyBorder="1" applyAlignment="1" applyProtection="1">
      <alignment vertical="center" wrapText="1"/>
      <protection hidden="1"/>
    </xf>
    <xf numFmtId="0" fontId="5" fillId="0" borderId="33" xfId="3" applyFont="1" applyBorder="1" applyAlignment="1" applyProtection="1">
      <alignment horizontal="center" vertical="center"/>
      <protection hidden="1"/>
    </xf>
    <xf numFmtId="0" fontId="5" fillId="0" borderId="43" xfId="3" applyFont="1" applyBorder="1" applyAlignment="1" applyProtection="1">
      <alignment horizontal="center" vertical="center"/>
      <protection hidden="1"/>
    </xf>
    <xf numFmtId="0" fontId="5" fillId="0" borderId="46" xfId="3" applyFont="1" applyBorder="1" applyAlignment="1" applyProtection="1">
      <alignment horizontal="center" vertical="center"/>
      <protection hidden="1"/>
    </xf>
    <xf numFmtId="0" fontId="5" fillId="0" borderId="20" xfId="3" applyFont="1" applyBorder="1" applyAlignment="1" applyProtection="1">
      <alignment horizontal="center" vertical="center"/>
      <protection hidden="1"/>
    </xf>
    <xf numFmtId="0" fontId="5" fillId="0" borderId="4" xfId="3" applyFont="1" applyBorder="1" applyAlignment="1" applyProtection="1">
      <alignment horizontal="center" vertical="center"/>
      <protection hidden="1"/>
    </xf>
    <xf numFmtId="0" fontId="5" fillId="0" borderId="42" xfId="3" applyFont="1" applyBorder="1" applyAlignment="1" applyProtection="1">
      <alignment horizontal="center" vertical="center"/>
      <protection hidden="1"/>
    </xf>
    <xf numFmtId="0" fontId="5" fillId="0" borderId="37" xfId="3" applyFont="1" applyBorder="1" applyAlignment="1" applyProtection="1">
      <alignment horizontal="center" vertical="center"/>
      <protection hidden="1"/>
    </xf>
    <xf numFmtId="0" fontId="5" fillId="0" borderId="23" xfId="3" applyFont="1" applyBorder="1" applyAlignment="1" applyProtection="1">
      <alignment horizontal="center" vertical="center"/>
      <protection hidden="1"/>
    </xf>
    <xf numFmtId="168" fontId="1" fillId="0" borderId="41" xfId="3" applyNumberFormat="1" applyBorder="1" applyAlignment="1" applyProtection="1">
      <alignment horizontal="center" vertical="center"/>
      <protection hidden="1"/>
    </xf>
    <xf numFmtId="168" fontId="1" fillId="0" borderId="30" xfId="3" applyNumberFormat="1" applyBorder="1" applyAlignment="1" applyProtection="1">
      <alignment horizontal="center" vertical="center"/>
      <protection hidden="1"/>
    </xf>
    <xf numFmtId="0" fontId="23" fillId="11" borderId="40" xfId="3" applyFont="1" applyFill="1" applyBorder="1" applyAlignment="1" applyProtection="1">
      <alignment horizontal="center" vertical="center"/>
      <protection locked="0"/>
    </xf>
    <xf numFmtId="0" fontId="23" fillId="11" borderId="22" xfId="3" applyFont="1" applyFill="1" applyBorder="1" applyAlignment="1" applyProtection="1">
      <alignment horizontal="center" vertical="center"/>
      <protection locked="0"/>
    </xf>
    <xf numFmtId="0" fontId="1" fillId="10" borderId="33" xfId="3" applyFill="1" applyBorder="1" applyAlignment="1" applyProtection="1">
      <alignment horizontal="center" vertical="center"/>
      <protection hidden="1"/>
    </xf>
    <xf numFmtId="0" fontId="1" fillId="10" borderId="43" xfId="3" applyFill="1" applyBorder="1" applyAlignment="1" applyProtection="1">
      <alignment horizontal="center" vertical="center"/>
      <protection hidden="1"/>
    </xf>
    <xf numFmtId="0" fontId="20" fillId="0" borderId="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1" fillId="0" borderId="39" xfId="0" applyFont="1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29" xfId="0" applyBorder="1" applyAlignment="1" applyProtection="1">
      <alignment vertical="center" wrapText="1"/>
      <protection locked="0"/>
    </xf>
    <xf numFmtId="0" fontId="0" fillId="0" borderId="40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0" fontId="0" fillId="0" borderId="41" xfId="0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0" fillId="0" borderId="30" xfId="0" applyBorder="1" applyAlignment="1" applyProtection="1">
      <alignment vertical="center" wrapText="1"/>
      <protection locked="0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5" xfId="0" applyFont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vertical="center"/>
      <protection hidden="1"/>
    </xf>
    <xf numFmtId="166" fontId="9" fillId="0" borderId="44" xfId="0" applyNumberFormat="1" applyFont="1" applyBorder="1" applyAlignment="1" applyProtection="1">
      <alignment horizontal="center" vertical="center" wrapText="1"/>
      <protection hidden="1"/>
    </xf>
    <xf numFmtId="166" fontId="9" fillId="0" borderId="36" xfId="0" applyNumberFormat="1" applyFont="1" applyBorder="1" applyAlignment="1" applyProtection="1">
      <alignment horizontal="center" vertical="center" wrapText="1"/>
      <protection hidden="1"/>
    </xf>
    <xf numFmtId="166" fontId="1" fillId="0" borderId="44" xfId="0" applyNumberFormat="1" applyFont="1" applyBorder="1" applyAlignment="1" applyProtection="1">
      <alignment horizontal="center" vertical="center" wrapText="1"/>
      <protection hidden="1"/>
    </xf>
    <xf numFmtId="166" fontId="1" fillId="0" borderId="45" xfId="0" applyNumberFormat="1" applyFont="1" applyBorder="1" applyAlignment="1" applyProtection="1">
      <alignment horizontal="center" vertical="center" wrapText="1"/>
      <protection hidden="1"/>
    </xf>
    <xf numFmtId="0" fontId="2" fillId="8" borderId="3" xfId="0" applyFont="1" applyFill="1" applyBorder="1" applyAlignment="1" applyProtection="1">
      <alignment vertical="center" wrapText="1"/>
      <protection hidden="1"/>
    </xf>
    <xf numFmtId="0" fontId="2" fillId="8" borderId="6" xfId="0" applyFont="1" applyFill="1" applyBorder="1" applyAlignment="1" applyProtection="1">
      <alignment vertical="center"/>
      <protection hidden="1"/>
    </xf>
    <xf numFmtId="0" fontId="2" fillId="3" borderId="3" xfId="0" applyFont="1" applyFill="1" applyBorder="1" applyAlignment="1" applyProtection="1">
      <alignment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0" fontId="2" fillId="7" borderId="3" xfId="0" applyFont="1" applyFill="1" applyBorder="1" applyAlignment="1" applyProtection="1">
      <alignment vertical="center"/>
      <protection hidden="1"/>
    </xf>
    <xf numFmtId="0" fontId="2" fillId="7" borderId="5" xfId="0" applyFont="1" applyFill="1" applyBorder="1" applyAlignment="1" applyProtection="1">
      <alignment vertical="center"/>
      <protection hidden="1"/>
    </xf>
    <xf numFmtId="0" fontId="2" fillId="7" borderId="6" xfId="0" applyFont="1" applyFill="1" applyBorder="1" applyAlignment="1" applyProtection="1">
      <alignment vertical="center"/>
      <protection hidden="1"/>
    </xf>
    <xf numFmtId="0" fontId="2" fillId="3" borderId="3" xfId="0" applyFont="1" applyFill="1" applyBorder="1" applyAlignment="1" applyProtection="1">
      <alignment vertical="center" wrapText="1"/>
      <protection hidden="1"/>
    </xf>
    <xf numFmtId="0" fontId="2" fillId="3" borderId="6" xfId="0" applyFont="1" applyFill="1" applyBorder="1" applyAlignment="1" applyProtection="1">
      <alignment vertical="center"/>
      <protection hidden="1"/>
    </xf>
    <xf numFmtId="164" fontId="0" fillId="0" borderId="28" xfId="0" applyNumberFormat="1" applyBorder="1" applyAlignment="1" applyProtection="1">
      <alignment horizontal="center" vertical="center"/>
      <protection locked="0" hidden="1"/>
    </xf>
    <xf numFmtId="164" fontId="0" fillId="0" borderId="27" xfId="0" applyNumberFormat="1" applyBorder="1" applyAlignment="1" applyProtection="1">
      <alignment horizontal="center" vertical="center"/>
      <protection locked="0" hidden="1"/>
    </xf>
    <xf numFmtId="166" fontId="0" fillId="0" borderId="1" xfId="0" applyNumberFormat="1" applyBorder="1" applyAlignment="1" applyProtection="1">
      <alignment horizontal="center" vertical="center"/>
      <protection hidden="1"/>
    </xf>
    <xf numFmtId="0" fontId="0" fillId="0" borderId="39" xfId="0" applyBorder="1" applyAlignment="1" applyProtection="1">
      <alignment vertical="center"/>
      <protection hidden="1"/>
    </xf>
    <xf numFmtId="0" fontId="0" fillId="0" borderId="13" xfId="0" applyBorder="1" applyAlignment="1" applyProtection="1">
      <alignment vertical="center"/>
      <protection hidden="1"/>
    </xf>
    <xf numFmtId="0" fontId="0" fillId="0" borderId="14" xfId="0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0" fillId="0" borderId="41" xfId="0" applyBorder="1" applyAlignment="1" applyProtection="1">
      <alignment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0" fontId="0" fillId="0" borderId="16" xfId="0" applyBorder="1" applyAlignment="1" applyProtection="1">
      <alignment vertical="center"/>
      <protection hidden="1"/>
    </xf>
    <xf numFmtId="166" fontId="0" fillId="0" borderId="28" xfId="0" applyNumberFormat="1" applyBorder="1" applyAlignment="1" applyProtection="1">
      <alignment horizontal="center" vertical="center"/>
      <protection hidden="1"/>
    </xf>
    <xf numFmtId="166" fontId="0" fillId="0" borderId="27" xfId="0" applyNumberFormat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vertical="center"/>
      <protection hidden="1"/>
    </xf>
    <xf numFmtId="0" fontId="0" fillId="0" borderId="38" xfId="0" applyBorder="1" applyAlignment="1" applyProtection="1">
      <alignment vertical="center"/>
      <protection hidden="1"/>
    </xf>
    <xf numFmtId="0" fontId="4" fillId="0" borderId="28" xfId="0" applyFont="1" applyBorder="1" applyAlignment="1" applyProtection="1">
      <alignment horizontal="center" vertical="center"/>
      <protection hidden="1"/>
    </xf>
    <xf numFmtId="0" fontId="4" fillId="0" borderId="32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6" fillId="0" borderId="41" xfId="0" applyFont="1" applyBorder="1" applyAlignment="1" applyProtection="1">
      <alignment horizontal="center" vertical="center"/>
      <protection locked="0" hidden="1"/>
    </xf>
    <xf numFmtId="0" fontId="5" fillId="0" borderId="15" xfId="0" applyFont="1" applyBorder="1" applyAlignment="1" applyProtection="1">
      <alignment horizontal="center" vertical="center"/>
      <protection locked="0" hidden="1"/>
    </xf>
    <xf numFmtId="0" fontId="5" fillId="0" borderId="30" xfId="0" applyFont="1" applyBorder="1" applyAlignment="1" applyProtection="1">
      <alignment horizontal="center" vertical="center"/>
      <protection locked="0" hidden="1"/>
    </xf>
    <xf numFmtId="166" fontId="2" fillId="0" borderId="28" xfId="0" applyNumberFormat="1" applyFont="1" applyBorder="1" applyAlignment="1" applyProtection="1">
      <alignment horizontal="left" vertical="center"/>
      <protection hidden="1"/>
    </xf>
    <xf numFmtId="166" fontId="2" fillId="0" borderId="32" xfId="0" applyNumberFormat="1" applyFont="1" applyBorder="1" applyAlignment="1" applyProtection="1">
      <alignment horizontal="left" vertical="center"/>
      <protection hidden="1"/>
    </xf>
    <xf numFmtId="166" fontId="2" fillId="0" borderId="27" xfId="0" applyNumberFormat="1" applyFont="1" applyBorder="1" applyAlignment="1" applyProtection="1">
      <alignment horizontal="left" vertical="center"/>
      <protection hidden="1"/>
    </xf>
    <xf numFmtId="0" fontId="3" fillId="2" borderId="28" xfId="0" applyFont="1" applyFill="1" applyBorder="1" applyAlignment="1" applyProtection="1">
      <alignment horizontal="center" vertical="center"/>
      <protection hidden="1"/>
    </xf>
    <xf numFmtId="0" fontId="0" fillId="0" borderId="32" xfId="0" applyBorder="1" applyProtection="1">
      <protection hidden="1"/>
    </xf>
    <xf numFmtId="0" fontId="0" fillId="0" borderId="27" xfId="0" applyBorder="1" applyProtection="1">
      <protection hidden="1"/>
    </xf>
    <xf numFmtId="0" fontId="2" fillId="0" borderId="3" xfId="0" applyFont="1" applyBorder="1" applyAlignment="1" applyProtection="1">
      <alignment horizontal="left" vertical="center"/>
      <protection hidden="1"/>
    </xf>
    <xf numFmtId="0" fontId="2" fillId="0" borderId="6" xfId="0" applyFont="1" applyBorder="1" applyAlignment="1" applyProtection="1">
      <alignment horizontal="left" vertical="center"/>
      <protection hidden="1"/>
    </xf>
    <xf numFmtId="0" fontId="2" fillId="0" borderId="39" xfId="0" applyFont="1" applyBorder="1" applyAlignment="1" applyProtection="1">
      <alignment horizontal="center" vertical="center"/>
      <protection locked="0" hidden="1"/>
    </xf>
    <xf numFmtId="0" fontId="2" fillId="0" borderId="29" xfId="0" applyFont="1" applyBorder="1" applyAlignment="1" applyProtection="1">
      <alignment horizontal="center" vertical="center"/>
      <protection locked="0" hidden="1"/>
    </xf>
    <xf numFmtId="0" fontId="2" fillId="0" borderId="41" xfId="0" applyFont="1" applyBorder="1" applyAlignment="1" applyProtection="1">
      <alignment horizontal="center" vertical="center"/>
      <protection locked="0" hidden="1"/>
    </xf>
    <xf numFmtId="0" fontId="2" fillId="0" borderId="30" xfId="0" applyFont="1" applyBorder="1" applyAlignment="1" applyProtection="1">
      <alignment horizontal="center" vertical="center"/>
      <protection locked="0" hidden="1"/>
    </xf>
    <xf numFmtId="0" fontId="0" fillId="0" borderId="39" xfId="0" applyBorder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10" fillId="0" borderId="39" xfId="0" applyFont="1" applyBorder="1" applyAlignment="1" applyProtection="1">
      <alignment horizontal="center" vertical="center"/>
      <protection locked="0" hidden="1"/>
    </xf>
    <xf numFmtId="0" fontId="0" fillId="0" borderId="13" xfId="0" applyBorder="1" applyProtection="1">
      <protection locked="0" hidden="1"/>
    </xf>
    <xf numFmtId="0" fontId="0" fillId="0" borderId="29" xfId="0" applyBorder="1" applyProtection="1">
      <protection locked="0" hidden="1"/>
    </xf>
    <xf numFmtId="0" fontId="0" fillId="0" borderId="40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22" xfId="0" applyBorder="1" applyProtection="1">
      <protection locked="0" hidden="1"/>
    </xf>
    <xf numFmtId="0" fontId="10" fillId="0" borderId="28" xfId="0" applyFont="1" applyBorder="1" applyAlignment="1" applyProtection="1">
      <alignment horizontal="center" vertical="center"/>
      <protection locked="0" hidden="1"/>
    </xf>
    <xf numFmtId="0" fontId="0" fillId="0" borderId="32" xfId="0" applyBorder="1" applyAlignment="1" applyProtection="1">
      <alignment horizontal="center" vertical="center"/>
      <protection locked="0" hidden="1"/>
    </xf>
    <xf numFmtId="0" fontId="0" fillId="0" borderId="27" xfId="0" applyBorder="1" applyAlignment="1" applyProtection="1">
      <alignment horizontal="center" vertical="center"/>
      <protection locked="0" hidden="1"/>
    </xf>
    <xf numFmtId="0" fontId="3" fillId="0" borderId="39" xfId="0" applyFont="1" applyBorder="1" applyAlignment="1" applyProtection="1">
      <alignment horizontal="center" vertical="center"/>
      <protection locked="0" hidden="1"/>
    </xf>
    <xf numFmtId="0" fontId="12" fillId="0" borderId="13" xfId="0" applyFont="1" applyBorder="1" applyAlignment="1" applyProtection="1">
      <alignment horizontal="center" vertical="center"/>
      <protection locked="0" hidden="1"/>
    </xf>
    <xf numFmtId="0" fontId="12" fillId="0" borderId="29" xfId="0" applyFont="1" applyBorder="1" applyAlignment="1" applyProtection="1">
      <alignment horizontal="center" vertical="center"/>
      <protection locked="0" hidden="1"/>
    </xf>
    <xf numFmtId="166" fontId="10" fillId="0" borderId="41" xfId="0" applyNumberFormat="1" applyFont="1" applyBorder="1" applyAlignment="1" applyProtection="1">
      <alignment horizontal="center" vertical="center"/>
      <protection hidden="1"/>
    </xf>
    <xf numFmtId="166" fontId="0" fillId="0" borderId="30" xfId="0" applyNumberForma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1" fillId="0" borderId="39" xfId="0" applyFont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29" xfId="0" applyBorder="1" applyAlignment="1" applyProtection="1">
      <alignment horizontal="left" vertical="center" wrapText="1"/>
      <protection locked="0"/>
    </xf>
    <xf numFmtId="0" fontId="0" fillId="0" borderId="40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41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30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vertical="center" wrapText="1"/>
      <protection hidden="1"/>
    </xf>
    <xf numFmtId="0" fontId="2" fillId="7" borderId="3" xfId="0" applyFont="1" applyFill="1" applyBorder="1" applyProtection="1">
      <protection hidden="1"/>
    </xf>
    <xf numFmtId="0" fontId="0" fillId="7" borderId="5" xfId="0" applyFill="1" applyBorder="1" applyProtection="1">
      <protection hidden="1"/>
    </xf>
    <xf numFmtId="0" fontId="0" fillId="7" borderId="6" xfId="0" applyFill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2" fillId="0" borderId="6" xfId="0" applyFont="1" applyBorder="1" applyProtection="1">
      <protection hidden="1"/>
    </xf>
    <xf numFmtId="0" fontId="0" fillId="0" borderId="3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2" fillId="0" borderId="28" xfId="0" applyFont="1" applyBorder="1" applyAlignment="1" applyProtection="1">
      <alignment horizontal="left"/>
      <protection locked="0"/>
    </xf>
    <xf numFmtId="0" fontId="2" fillId="0" borderId="32" xfId="0" applyFont="1" applyBorder="1" applyAlignment="1" applyProtection="1">
      <alignment horizontal="left"/>
      <protection locked="0"/>
    </xf>
    <xf numFmtId="0" fontId="2" fillId="0" borderId="27" xfId="0" applyFont="1" applyBorder="1" applyAlignment="1" applyProtection="1">
      <alignment horizontal="left"/>
      <protection locked="0"/>
    </xf>
    <xf numFmtId="0" fontId="0" fillId="7" borderId="3" xfId="0" applyFill="1" applyBorder="1" applyAlignment="1" applyProtection="1">
      <alignment horizontal="left"/>
      <protection locked="0"/>
    </xf>
    <xf numFmtId="0" fontId="0" fillId="7" borderId="5" xfId="0" applyFill="1" applyBorder="1" applyAlignment="1" applyProtection="1">
      <alignment horizontal="left"/>
      <protection locked="0"/>
    </xf>
    <xf numFmtId="0" fontId="0" fillId="7" borderId="6" xfId="0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2" fillId="7" borderId="3" xfId="0" applyFont="1" applyFill="1" applyBorder="1" applyAlignment="1" applyProtection="1">
      <alignment vertical="center" wrapText="1"/>
      <protection hidden="1"/>
    </xf>
    <xf numFmtId="0" fontId="0" fillId="0" borderId="39" xfId="0" applyBorder="1" applyAlignment="1" applyProtection="1">
      <alignment horizontal="left" vertical="center" wrapText="1"/>
      <protection locked="0"/>
    </xf>
    <xf numFmtId="166" fontId="10" fillId="0" borderId="28" xfId="0" applyNumberFormat="1" applyFont="1" applyBorder="1" applyAlignment="1" applyProtection="1">
      <alignment horizontal="center" vertical="center"/>
      <protection locked="0" hidden="1"/>
    </xf>
    <xf numFmtId="166" fontId="0" fillId="0" borderId="27" xfId="0" applyNumberFormat="1" applyBorder="1" applyAlignment="1" applyProtection="1">
      <alignment horizontal="center" vertical="center"/>
      <protection locked="0" hidden="1"/>
    </xf>
    <xf numFmtId="0" fontId="7" fillId="0" borderId="1" xfId="0" applyFont="1" applyBorder="1" applyAlignment="1" applyProtection="1">
      <alignment vertical="center"/>
      <protection locked="0" hidden="1"/>
    </xf>
    <xf numFmtId="0" fontId="7" fillId="0" borderId="1" xfId="0" applyFont="1" applyBorder="1" applyAlignment="1" applyProtection="1">
      <alignment vertical="center"/>
      <protection hidden="1"/>
    </xf>
    <xf numFmtId="166" fontId="10" fillId="0" borderId="1" xfId="0" applyNumberFormat="1" applyFont="1" applyBorder="1" applyAlignment="1" applyProtection="1">
      <alignment horizontal="left" vertical="top"/>
      <protection locked="0"/>
    </xf>
    <xf numFmtId="166" fontId="0" fillId="0" borderId="1" xfId="0" applyNumberFormat="1" applyBorder="1" applyAlignment="1" applyProtection="1">
      <alignment horizontal="left" vertical="top"/>
      <protection locked="0"/>
    </xf>
    <xf numFmtId="166" fontId="0" fillId="0" borderId="1" xfId="0" applyNumberFormat="1" applyBorder="1" applyAlignment="1" applyProtection="1">
      <alignment vertical="top"/>
      <protection locked="0"/>
    </xf>
    <xf numFmtId="0" fontId="10" fillId="0" borderId="1" xfId="0" applyFont="1" applyBorder="1" applyAlignment="1" applyProtection="1">
      <alignment vertical="center"/>
      <protection locked="0" hidden="1"/>
    </xf>
    <xf numFmtId="166" fontId="0" fillId="0" borderId="1" xfId="0" applyNumberFormat="1" applyBorder="1" applyAlignment="1" applyProtection="1">
      <alignment horizontal="center" vertical="center"/>
      <protection locked="0" hidden="1"/>
    </xf>
    <xf numFmtId="0" fontId="10" fillId="0" borderId="28" xfId="0" applyFont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vertical="center"/>
    </xf>
    <xf numFmtId="0" fontId="0" fillId="0" borderId="27" xfId="0" applyBorder="1" applyAlignment="1">
      <alignment vertical="center"/>
    </xf>
    <xf numFmtId="0" fontId="10" fillId="0" borderId="1" xfId="0" applyFont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left" vertical="center"/>
      <protection hidden="1"/>
    </xf>
    <xf numFmtId="0" fontId="10" fillId="0" borderId="1" xfId="0" applyFont="1" applyBorder="1" applyAlignment="1" applyProtection="1">
      <alignment horizontal="left" vertical="center"/>
      <protection locked="0" hidden="1"/>
    </xf>
    <xf numFmtId="0" fontId="0" fillId="0" borderId="28" xfId="0" applyBorder="1" applyAlignment="1" applyProtection="1">
      <alignment horizontal="left" vertical="center" wrapText="1"/>
      <protection locked="0"/>
    </xf>
    <xf numFmtId="0" fontId="0" fillId="0" borderId="32" xfId="0" applyBorder="1" applyAlignment="1" applyProtection="1">
      <alignment horizontal="left" vertical="center" wrapText="1"/>
      <protection locked="0"/>
    </xf>
    <xf numFmtId="0" fontId="0" fillId="0" borderId="27" xfId="0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 hidden="1"/>
    </xf>
    <xf numFmtId="166" fontId="10" fillId="0" borderId="1" xfId="0" applyNumberFormat="1" applyFont="1" applyBorder="1" applyAlignment="1" applyProtection="1">
      <alignment horizontal="center" vertical="center"/>
      <protection hidden="1"/>
    </xf>
    <xf numFmtId="166" fontId="10" fillId="0" borderId="28" xfId="0" applyNumberFormat="1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40" xfId="0" applyBorder="1" applyAlignment="1" applyProtection="1">
      <alignment vertical="center"/>
      <protection hidden="1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8" xfId="0" applyFont="1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10" fillId="0" borderId="1" xfId="0" applyFont="1" applyBorder="1" applyAlignment="1" applyProtection="1">
      <alignment horizontal="left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0" fillId="0" borderId="13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0" xfId="0" applyProtection="1">
      <protection locked="0"/>
    </xf>
    <xf numFmtId="0" fontId="0" fillId="0" borderId="22" xfId="0" applyBorder="1" applyProtection="1">
      <protection locked="0"/>
    </xf>
    <xf numFmtId="0" fontId="10" fillId="0" borderId="1" xfId="0" applyFont="1" applyBorder="1" applyAlignment="1">
      <alignment horizontal="left" vertical="center"/>
    </xf>
    <xf numFmtId="0" fontId="0" fillId="0" borderId="28" xfId="0" applyBorder="1" applyAlignment="1" applyProtection="1">
      <alignment vertical="center" wrapText="1"/>
      <protection locked="0"/>
    </xf>
    <xf numFmtId="0" fontId="0" fillId="0" borderId="32" xfId="0" applyBorder="1" applyAlignment="1" applyProtection="1">
      <alignment vertical="center" wrapText="1"/>
      <protection locked="0"/>
    </xf>
    <xf numFmtId="0" fontId="0" fillId="0" borderId="27" xfId="0" applyBorder="1" applyAlignment="1" applyProtection="1">
      <alignment vertical="center" wrapText="1"/>
      <protection locked="0"/>
    </xf>
    <xf numFmtId="0" fontId="12" fillId="0" borderId="39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29" xfId="0" applyFont="1" applyBorder="1" applyAlignment="1" applyProtection="1">
      <alignment horizontal="center" vertical="center"/>
      <protection locked="0"/>
    </xf>
    <xf numFmtId="0" fontId="10" fillId="0" borderId="28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" fillId="8" borderId="3" xfId="0" applyFont="1" applyFill="1" applyBorder="1" applyAlignment="1">
      <alignment vertical="center" wrapText="1"/>
    </xf>
    <xf numFmtId="0" fontId="2" fillId="8" borderId="6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" fillId="0" borderId="39" xfId="0" applyFont="1" applyBorder="1" applyAlignment="1" applyProtection="1">
      <alignment horizontal="left"/>
      <protection locked="0"/>
    </xf>
    <xf numFmtId="0" fontId="2" fillId="0" borderId="13" xfId="0" applyFont="1" applyBorder="1" applyAlignment="1" applyProtection="1">
      <alignment horizontal="left"/>
      <protection locked="0"/>
    </xf>
    <xf numFmtId="0" fontId="2" fillId="0" borderId="29" xfId="0" applyFont="1" applyBorder="1" applyAlignment="1" applyProtection="1">
      <alignment horizontal="left"/>
      <protection locked="0"/>
    </xf>
    <xf numFmtId="0" fontId="2" fillId="7" borderId="3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7" borderId="3" xfId="0" applyFont="1" applyFill="1" applyBorder="1" applyAlignment="1">
      <alignment vertical="center"/>
    </xf>
    <xf numFmtId="0" fontId="2" fillId="7" borderId="5" xfId="0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7" borderId="3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2" fillId="0" borderId="3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3" fillId="2" borderId="28" xfId="0" applyFont="1" applyFill="1" applyBorder="1" applyAlignment="1">
      <alignment horizontal="center" vertical="center"/>
    </xf>
    <xf numFmtId="0" fontId="0" fillId="0" borderId="32" xfId="0" applyBorder="1"/>
    <xf numFmtId="0" fontId="0" fillId="0" borderId="27" xfId="0" applyBorder="1"/>
    <xf numFmtId="0" fontId="2" fillId="3" borderId="3" xfId="0" applyFont="1" applyFill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8" xfId="0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6" fillId="0" borderId="41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164" fontId="0" fillId="0" borderId="28" xfId="0" applyNumberFormat="1" applyBorder="1" applyAlignment="1" applyProtection="1">
      <alignment horizontal="center" vertical="center"/>
      <protection locked="0"/>
    </xf>
    <xf numFmtId="164" fontId="0" fillId="0" borderId="27" xfId="0" applyNumberFormat="1" applyBorder="1" applyAlignment="1" applyProtection="1">
      <alignment horizontal="center" vertical="center"/>
      <protection locked="0"/>
    </xf>
    <xf numFmtId="0" fontId="0" fillId="0" borderId="39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10" fillId="0" borderId="39" xfId="0" applyFont="1" applyBorder="1" applyAlignment="1" applyProtection="1">
      <alignment horizontal="left" vertical="center"/>
      <protection hidden="1"/>
    </xf>
    <xf numFmtId="0" fontId="0" fillId="0" borderId="29" xfId="0" applyBorder="1" applyAlignment="1" applyProtection="1">
      <alignment horizontal="left" vertical="center"/>
      <protection hidden="1"/>
    </xf>
    <xf numFmtId="0" fontId="0" fillId="0" borderId="41" xfId="0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9" xfId="0" applyFont="1" applyBorder="1" applyAlignment="1" applyProtection="1">
      <alignment horizontal="center" vertical="center"/>
      <protection locked="0" hidden="1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/>
      <protection locked="0" hidden="1"/>
    </xf>
    <xf numFmtId="0" fontId="7" fillId="0" borderId="1" xfId="0" applyFont="1" applyBorder="1" applyAlignment="1" applyProtection="1">
      <alignment horizontal="left" vertical="center"/>
      <protection hidden="1"/>
    </xf>
    <xf numFmtId="0" fontId="10" fillId="0" borderId="39" xfId="0" applyFont="1" applyBorder="1" applyAlignment="1" applyProtection="1">
      <alignment vertical="center" wrapText="1"/>
      <protection locked="0"/>
    </xf>
  </cellXfs>
  <cellStyles count="4">
    <cellStyle name="Hyperlink" xfId="2" builtinId="8"/>
    <cellStyle name="Normal" xfId="0" builtinId="0"/>
    <cellStyle name="Normal 2" xfId="1" xr:uid="{00000000-0005-0000-0000-000001000000}"/>
    <cellStyle name="Normal 3" xfId="3" xr:uid="{2F95EC9B-9C85-43DF-A358-4101FB1C9E72}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21404</xdr:colOff>
      <xdr:row>0</xdr:row>
      <xdr:rowOff>128428</xdr:rowOff>
    </xdr:from>
    <xdr:to>
      <xdr:col>0</xdr:col>
      <xdr:colOff>1180657</xdr:colOff>
      <xdr:row>1</xdr:row>
      <xdr:rowOff>160535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2A001BE-7C0B-F8C4-81C1-A298D5F2F3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04" y="128428"/>
          <a:ext cx="1159253" cy="51370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EA7216-C268-4018-8AC7-15B0FCD5C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6DA5F6-F8CB-44FE-93D0-9DEE92FA8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6A6E-9738-429F-AD56-7638610392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3E4A51-55DF-4B7C-91C8-55EBFD39E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1953C0-84D4-4994-875F-7752C21B1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EA6878-7CEF-4078-8CB3-C05848E783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21404</xdr:colOff>
      <xdr:row>0</xdr:row>
      <xdr:rowOff>128428</xdr:rowOff>
    </xdr:from>
    <xdr:to>
      <xdr:col>0</xdr:col>
      <xdr:colOff>1180657</xdr:colOff>
      <xdr:row>1</xdr:row>
      <xdr:rowOff>160535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045ED54-7D6D-4662-B647-DC859FC45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04" y="128428"/>
          <a:ext cx="1159253" cy="5178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21404</xdr:colOff>
      <xdr:row>0</xdr:row>
      <xdr:rowOff>128428</xdr:rowOff>
    </xdr:from>
    <xdr:to>
      <xdr:col>0</xdr:col>
      <xdr:colOff>1180657</xdr:colOff>
      <xdr:row>1</xdr:row>
      <xdr:rowOff>160535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692A88-D194-47B4-AB29-427311912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04" y="128428"/>
          <a:ext cx="1159253" cy="51788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1159253</xdr:colOff>
      <xdr:row>1</xdr:row>
      <xdr:rowOff>165457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2A328D-B65C-4274-811A-78D5CE34B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3350"/>
          <a:ext cx="1159253" cy="5178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104627-F753-4284-B4BA-6370B41A8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133350</xdr:rowOff>
    </xdr:from>
    <xdr:to>
      <xdr:col>0</xdr:col>
      <xdr:colOff>1178303</xdr:colOff>
      <xdr:row>1</xdr:row>
      <xdr:rowOff>165457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EBD323-A2B2-4534-851F-705489A70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133350"/>
          <a:ext cx="1159253" cy="51788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41B42CE-8D60-41AB-A2E3-C90F8BFAA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B0A08A-DE37-4B26-B258-DB37153BF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114300</xdr:rowOff>
    </xdr:from>
    <xdr:to>
      <xdr:col>0</xdr:col>
      <xdr:colOff>1187828</xdr:colOff>
      <xdr:row>1</xdr:row>
      <xdr:rowOff>146407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56450F-186F-4680-82E7-082810F49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14300"/>
          <a:ext cx="1159253" cy="5178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%20R&#233;f&#233;rences%20du%20con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férences du concours"/>
    </sheetNames>
    <sheetDataSet>
      <sheetData sheetId="0">
        <row r="2">
          <cell r="A2"/>
          <cell r="C2"/>
          <cell r="E2"/>
          <cell r="I2"/>
        </row>
        <row r="7">
          <cell r="B7"/>
          <cell r="D7"/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showGridLines="0" workbookViewId="0">
      <selection activeCell="B8" sqref="B8"/>
    </sheetView>
  </sheetViews>
  <sheetFormatPr defaultColWidth="11.42578125" defaultRowHeight="12.75" x14ac:dyDescent="0.2"/>
  <cols>
    <col min="1" max="1" width="23.7109375" customWidth="1"/>
    <col min="2" max="2" width="68.7109375" customWidth="1"/>
  </cols>
  <sheetData>
    <row r="1" spans="1:2" ht="34.5" customHeight="1" x14ac:dyDescent="0.2">
      <c r="A1" s="168" t="s">
        <v>70</v>
      </c>
      <c r="B1" s="168"/>
    </row>
    <row r="2" spans="1:2" ht="20.25" x14ac:dyDescent="0.3">
      <c r="A2" s="165" t="s">
        <v>57</v>
      </c>
      <c r="B2" s="165"/>
    </row>
    <row r="3" spans="1:2" x14ac:dyDescent="0.2">
      <c r="A3" s="91" t="s">
        <v>58</v>
      </c>
      <c r="B3" s="92" t="s">
        <v>59</v>
      </c>
    </row>
    <row r="4" spans="1:2" ht="20.25" customHeight="1" x14ac:dyDescent="0.2">
      <c r="A4" s="93" t="s">
        <v>60</v>
      </c>
      <c r="B4" s="94" t="s">
        <v>61</v>
      </c>
    </row>
    <row r="5" spans="1:2" ht="20.25" customHeight="1" x14ac:dyDescent="0.2">
      <c r="A5" s="93" t="s">
        <v>68</v>
      </c>
      <c r="B5" s="94" t="s">
        <v>59</v>
      </c>
    </row>
    <row r="6" spans="1:2" ht="32.25" customHeight="1" x14ac:dyDescent="0.2">
      <c r="A6" s="91" t="s">
        <v>62</v>
      </c>
      <c r="B6" s="94" t="s">
        <v>63</v>
      </c>
    </row>
    <row r="7" spans="1:2" ht="32.25" customHeight="1" x14ac:dyDescent="0.25">
      <c r="A7" s="91" t="s">
        <v>90</v>
      </c>
      <c r="B7" s="147" t="s">
        <v>91</v>
      </c>
    </row>
    <row r="8" spans="1:2" ht="21.75" customHeight="1" x14ac:dyDescent="0.2">
      <c r="A8" s="91" t="s">
        <v>64</v>
      </c>
      <c r="B8" s="94" t="s">
        <v>69</v>
      </c>
    </row>
    <row r="9" spans="1:2" ht="33" customHeight="1" x14ac:dyDescent="0.2">
      <c r="A9" s="166" t="s">
        <v>65</v>
      </c>
      <c r="B9" s="95" t="s">
        <v>67</v>
      </c>
    </row>
    <row r="10" spans="1:2" ht="21" customHeight="1" x14ac:dyDescent="0.2">
      <c r="A10" s="167"/>
      <c r="B10" s="94" t="s">
        <v>66</v>
      </c>
    </row>
    <row r="11" spans="1:2" ht="20.100000000000001" customHeight="1" x14ac:dyDescent="0.2">
      <c r="A11" s="169" t="s">
        <v>71</v>
      </c>
      <c r="B11" s="169"/>
    </row>
    <row r="12" spans="1:2" ht="20.100000000000001" customHeight="1" x14ac:dyDescent="0.2">
      <c r="A12" s="169" t="s">
        <v>72</v>
      </c>
      <c r="B12" s="169"/>
    </row>
  </sheetData>
  <mergeCells count="5">
    <mergeCell ref="A2:B2"/>
    <mergeCell ref="A9:A10"/>
    <mergeCell ref="A1:B1"/>
    <mergeCell ref="A11:B11"/>
    <mergeCell ref="A12:B12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46"/>
  <sheetViews>
    <sheetView showGridLines="0" workbookViewId="0">
      <selection activeCell="S6"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H4:I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F34:L34"/>
    <mergeCell ref="O45:R45"/>
    <mergeCell ref="C42:E42"/>
    <mergeCell ref="A43:E44"/>
    <mergeCell ref="B45:E45"/>
    <mergeCell ref="F35:L35"/>
    <mergeCell ref="F36:L36"/>
    <mergeCell ref="F37:L37"/>
    <mergeCell ref="D38:F38"/>
    <mergeCell ref="G38:H38"/>
    <mergeCell ref="I38:L38"/>
    <mergeCell ref="D39:F39"/>
    <mergeCell ref="G39:L39"/>
    <mergeCell ref="G40:H40"/>
    <mergeCell ref="I40:L40"/>
    <mergeCell ref="F42:G42"/>
    <mergeCell ref="H42:J42"/>
    <mergeCell ref="K44:L44"/>
    <mergeCell ref="K42:L43"/>
    <mergeCell ref="K45:L45"/>
    <mergeCell ref="D40:F40"/>
    <mergeCell ref="F44:G45"/>
    <mergeCell ref="H45:J45"/>
    <mergeCell ref="H44:J44"/>
    <mergeCell ref="F43:G43"/>
    <mergeCell ref="H43:J43"/>
  </mergeCells>
  <dataValidations count="2">
    <dataValidation type="list" allowBlank="1" showInputMessage="1" showErrorMessage="1" sqref="H4" xr:uid="{00000000-0002-0000-0900-000000000000}">
      <formula1>$U$2:$U$3</formula1>
    </dataValidation>
    <dataValidation type="list" allowBlank="1" showInputMessage="1" showErrorMessage="1" sqref="A32" xr:uid="{00000000-0002-0000-0900-000001000000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246"/>
  <sheetViews>
    <sheetView showGridLines="0" workbookViewId="0">
      <selection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B34:B37"/>
    <mergeCell ref="C34:C37"/>
    <mergeCell ref="D34:D37"/>
    <mergeCell ref="E34:E37"/>
    <mergeCell ref="F34:L34"/>
    <mergeCell ref="F35:L35"/>
    <mergeCell ref="F36:L36"/>
    <mergeCell ref="A34:A37"/>
    <mergeCell ref="D39:F39"/>
    <mergeCell ref="G39:L39"/>
    <mergeCell ref="O45:R45"/>
    <mergeCell ref="C42:E42"/>
    <mergeCell ref="A43:E44"/>
    <mergeCell ref="B45:E45"/>
    <mergeCell ref="K45:L45"/>
    <mergeCell ref="F42:G42"/>
    <mergeCell ref="K44:L44"/>
    <mergeCell ref="F44:G45"/>
    <mergeCell ref="H44:J44"/>
    <mergeCell ref="H45:J45"/>
    <mergeCell ref="F43:G43"/>
    <mergeCell ref="H42:J42"/>
    <mergeCell ref="H43:J43"/>
    <mergeCell ref="K42:L43"/>
    <mergeCell ref="D40:F40"/>
    <mergeCell ref="G40:H40"/>
    <mergeCell ref="F37:L37"/>
    <mergeCell ref="I40:L40"/>
    <mergeCell ref="D38:F38"/>
    <mergeCell ref="G38:H38"/>
    <mergeCell ref="I38:L38"/>
    <mergeCell ref="D29:L33"/>
    <mergeCell ref="A17:A18"/>
    <mergeCell ref="B17:B18"/>
    <mergeCell ref="C17:C18"/>
    <mergeCell ref="D17:L18"/>
    <mergeCell ref="A19:A20"/>
    <mergeCell ref="B19:B20"/>
    <mergeCell ref="C19:C20"/>
    <mergeCell ref="D19:L20"/>
    <mergeCell ref="A21:A28"/>
    <mergeCell ref="B21:B28"/>
    <mergeCell ref="C21:C28"/>
    <mergeCell ref="D21:L28"/>
    <mergeCell ref="A29:A31"/>
    <mergeCell ref="B29:B33"/>
    <mergeCell ref="C29:C33"/>
    <mergeCell ref="D8:L8"/>
    <mergeCell ref="A12:A16"/>
    <mergeCell ref="B12:B16"/>
    <mergeCell ref="C12:C16"/>
    <mergeCell ref="D12:L16"/>
    <mergeCell ref="A9:A11"/>
    <mergeCell ref="B9:B11"/>
    <mergeCell ref="C9:C11"/>
    <mergeCell ref="D9:L11"/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H4:I5"/>
  </mergeCells>
  <dataValidations count="2">
    <dataValidation type="list" allowBlank="1" showInputMessage="1" showErrorMessage="1" sqref="H4" xr:uid="{00D75FFA-9179-4420-AE4E-7AE63BCC236F}">
      <formula1>$U$2:$U$3</formula1>
    </dataValidation>
    <dataValidation type="list" allowBlank="1" showInputMessage="1" showErrorMessage="1" sqref="A32" xr:uid="{B417C374-F427-41D2-924B-52BA380F9090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246"/>
  <sheetViews>
    <sheetView showGridLines="0" workbookViewId="0">
      <selection activeCell="H4"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D38:F38"/>
    <mergeCell ref="G38:H38"/>
    <mergeCell ref="I38:L38"/>
    <mergeCell ref="K42:L43"/>
    <mergeCell ref="K44:L44"/>
    <mergeCell ref="D40:F40"/>
    <mergeCell ref="D39:F39"/>
    <mergeCell ref="G39:L39"/>
    <mergeCell ref="G40:H40"/>
    <mergeCell ref="I40:L40"/>
    <mergeCell ref="H44:J44"/>
    <mergeCell ref="F42:G42"/>
    <mergeCell ref="H42:J42"/>
    <mergeCell ref="H43:J43"/>
    <mergeCell ref="F43:G43"/>
    <mergeCell ref="J2:L6"/>
    <mergeCell ref="B3:F3"/>
    <mergeCell ref="O45:R45"/>
    <mergeCell ref="C42:E42"/>
    <mergeCell ref="A43:E44"/>
    <mergeCell ref="B45:E45"/>
    <mergeCell ref="F35:L35"/>
    <mergeCell ref="F36:L36"/>
    <mergeCell ref="F37:L37"/>
    <mergeCell ref="K45:L45"/>
    <mergeCell ref="F44:G45"/>
    <mergeCell ref="H45:J45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F34:L34"/>
    <mergeCell ref="A19:A20"/>
    <mergeCell ref="B19:B20"/>
    <mergeCell ref="C19:C20"/>
    <mergeCell ref="D19:L20"/>
    <mergeCell ref="A21:A28"/>
    <mergeCell ref="B21:B28"/>
    <mergeCell ref="C21:C28"/>
    <mergeCell ref="D21:L28"/>
    <mergeCell ref="A12:A16"/>
    <mergeCell ref="B12:B16"/>
    <mergeCell ref="C12:C16"/>
    <mergeCell ref="D12:L16"/>
    <mergeCell ref="A17:A18"/>
    <mergeCell ref="B17:B18"/>
    <mergeCell ref="C17:C18"/>
    <mergeCell ref="D17:L18"/>
    <mergeCell ref="A1:A2"/>
    <mergeCell ref="B1:F1"/>
    <mergeCell ref="H1:I1"/>
    <mergeCell ref="K1:L1"/>
    <mergeCell ref="B2:F2"/>
    <mergeCell ref="H2:I2"/>
    <mergeCell ref="H3:I3"/>
    <mergeCell ref="B4:F4"/>
    <mergeCell ref="D8:L8"/>
    <mergeCell ref="A9:A11"/>
    <mergeCell ref="B9:B11"/>
    <mergeCell ref="C9:C11"/>
    <mergeCell ref="D9:L11"/>
    <mergeCell ref="B5:F5"/>
    <mergeCell ref="D6:F6"/>
    <mergeCell ref="H6:I6"/>
    <mergeCell ref="G4:G5"/>
    <mergeCell ref="H4:I5"/>
  </mergeCells>
  <dataValidations count="2">
    <dataValidation type="list" allowBlank="1" showInputMessage="1" showErrorMessage="1" sqref="H4" xr:uid="{9B806869-C759-4472-92B9-3C5278DE4574}">
      <formula1>$U$2:$U$3</formula1>
    </dataValidation>
    <dataValidation type="list" allowBlank="1" showInputMessage="1" showErrorMessage="1" sqref="A32" xr:uid="{1DF1DD97-8EE8-433E-808A-A052DB6AF5A3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246"/>
  <sheetViews>
    <sheetView showGridLines="0" workbookViewId="0">
      <selection activeCell="S12" sqref="S12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D38:F38"/>
    <mergeCell ref="G38:H38"/>
    <mergeCell ref="I38:L38"/>
    <mergeCell ref="G40:H40"/>
    <mergeCell ref="I40:L40"/>
    <mergeCell ref="H4:I5"/>
    <mergeCell ref="B3:F3"/>
    <mergeCell ref="H3:I3"/>
    <mergeCell ref="B4:F4"/>
    <mergeCell ref="A43:E44"/>
    <mergeCell ref="A29:A31"/>
    <mergeCell ref="B29:B33"/>
    <mergeCell ref="C29:C33"/>
    <mergeCell ref="D29:L33"/>
    <mergeCell ref="A34:A37"/>
    <mergeCell ref="E34:E37"/>
    <mergeCell ref="F34:L34"/>
    <mergeCell ref="A19:A20"/>
    <mergeCell ref="B19:B20"/>
    <mergeCell ref="C19:C20"/>
    <mergeCell ref="D19:L20"/>
    <mergeCell ref="H45:J45"/>
    <mergeCell ref="K44:L44"/>
    <mergeCell ref="K42:L43"/>
    <mergeCell ref="F44:G45"/>
    <mergeCell ref="H44:J44"/>
    <mergeCell ref="F43:G43"/>
    <mergeCell ref="H43:J43"/>
    <mergeCell ref="H42:J42"/>
    <mergeCell ref="O45:R45"/>
    <mergeCell ref="C42:E42"/>
    <mergeCell ref="B45:E45"/>
    <mergeCell ref="F35:L35"/>
    <mergeCell ref="F36:L36"/>
    <mergeCell ref="F37:L37"/>
    <mergeCell ref="K45:L45"/>
    <mergeCell ref="F42:G42"/>
    <mergeCell ref="D40:F40"/>
    <mergeCell ref="D39:F39"/>
    <mergeCell ref="G39:L39"/>
    <mergeCell ref="B34:B37"/>
    <mergeCell ref="C34:C37"/>
    <mergeCell ref="D34:D37"/>
    <mergeCell ref="A21:A28"/>
    <mergeCell ref="B21:B28"/>
    <mergeCell ref="C21:C28"/>
    <mergeCell ref="D21:L28"/>
    <mergeCell ref="A12:A16"/>
    <mergeCell ref="B12:B16"/>
    <mergeCell ref="C12:C16"/>
    <mergeCell ref="D12:L16"/>
    <mergeCell ref="A17:A18"/>
    <mergeCell ref="B17:B18"/>
    <mergeCell ref="C17:C18"/>
    <mergeCell ref="D17:L18"/>
    <mergeCell ref="A9:A11"/>
    <mergeCell ref="B9:B11"/>
    <mergeCell ref="C9:C11"/>
    <mergeCell ref="D9:L11"/>
    <mergeCell ref="A1:A2"/>
    <mergeCell ref="B1:F1"/>
    <mergeCell ref="H1:I1"/>
    <mergeCell ref="K1:L1"/>
    <mergeCell ref="B2:F2"/>
    <mergeCell ref="H2:I2"/>
    <mergeCell ref="B5:F5"/>
    <mergeCell ref="D6:F6"/>
    <mergeCell ref="H6:I6"/>
    <mergeCell ref="J2:L6"/>
    <mergeCell ref="D8:L8"/>
    <mergeCell ref="G4:G5"/>
  </mergeCells>
  <dataValidations count="2">
    <dataValidation type="list" allowBlank="1" showInputMessage="1" showErrorMessage="1" sqref="H4" xr:uid="{E30EE352-04F1-428C-9B8D-8B2AE77867F9}">
      <formula1>$U$2:$U$3</formula1>
    </dataValidation>
    <dataValidation type="list" allowBlank="1" showInputMessage="1" showErrorMessage="1" sqref="A32" xr:uid="{B32B1399-0699-42AD-8D63-D777BCFFFE80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246"/>
  <sheetViews>
    <sheetView showGridLines="0" workbookViewId="0">
      <selection activeCell="H4"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G40:H40"/>
    <mergeCell ref="I40:L40"/>
    <mergeCell ref="H4:I5"/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F36:L36"/>
    <mergeCell ref="F34:L34"/>
    <mergeCell ref="F35:L35"/>
    <mergeCell ref="F37:L37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B45:E45"/>
    <mergeCell ref="H45:J45"/>
    <mergeCell ref="K45:L45"/>
    <mergeCell ref="D39:F39"/>
    <mergeCell ref="G39:L39"/>
    <mergeCell ref="D40:F40"/>
    <mergeCell ref="C42:E42"/>
    <mergeCell ref="F42:G42"/>
    <mergeCell ref="H42:J42"/>
    <mergeCell ref="K42:L43"/>
    <mergeCell ref="A43:E44"/>
    <mergeCell ref="D38:F38"/>
    <mergeCell ref="G38:H38"/>
    <mergeCell ref="I38:L38"/>
    <mergeCell ref="O45:R45"/>
    <mergeCell ref="F43:G43"/>
    <mergeCell ref="H43:J43"/>
    <mergeCell ref="F44:G45"/>
    <mergeCell ref="H44:J44"/>
    <mergeCell ref="K44:L44"/>
  </mergeCells>
  <dataValidations count="2">
    <dataValidation type="list" allowBlank="1" showInputMessage="1" showErrorMessage="1" sqref="A32" xr:uid="{8563068F-0735-45A9-84AD-957540056AED}">
      <formula1>$V$2:$V$3</formula1>
    </dataValidation>
    <dataValidation type="list" allowBlank="1" showInputMessage="1" showErrorMessage="1" sqref="H4" xr:uid="{13B13CC2-3C35-4D97-9323-661A77ABDCD7}">
      <formula1>$U$2:$U$3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246"/>
  <sheetViews>
    <sheetView showGridLines="0" workbookViewId="0">
      <selection activeCell="H4"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G40:H40"/>
    <mergeCell ref="I40:L40"/>
    <mergeCell ref="H4:I5"/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F36:L36"/>
    <mergeCell ref="F34:L34"/>
    <mergeCell ref="F35:L35"/>
    <mergeCell ref="F37:L37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B45:E45"/>
    <mergeCell ref="H45:J45"/>
    <mergeCell ref="K45:L45"/>
    <mergeCell ref="D39:F39"/>
    <mergeCell ref="G39:L39"/>
    <mergeCell ref="D40:F40"/>
    <mergeCell ref="C42:E42"/>
    <mergeCell ref="F42:G42"/>
    <mergeCell ref="H42:J42"/>
    <mergeCell ref="K42:L43"/>
    <mergeCell ref="A43:E44"/>
    <mergeCell ref="D38:F38"/>
    <mergeCell ref="G38:H38"/>
    <mergeCell ref="I38:L38"/>
    <mergeCell ref="O45:R45"/>
    <mergeCell ref="F43:G43"/>
    <mergeCell ref="H43:J43"/>
    <mergeCell ref="F44:G45"/>
    <mergeCell ref="H44:J44"/>
    <mergeCell ref="K44:L44"/>
  </mergeCells>
  <dataValidations count="2">
    <dataValidation type="list" allowBlank="1" showInputMessage="1" showErrorMessage="1" sqref="H4" xr:uid="{5DCB8087-55E6-43C3-8ADD-80E2CA6B5177}">
      <formula1>$U$2:$U$3</formula1>
    </dataValidation>
    <dataValidation type="list" allowBlank="1" showInputMessage="1" showErrorMessage="1" sqref="A32" xr:uid="{855E9975-3015-4022-B844-37F24E529FBF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246"/>
  <sheetViews>
    <sheetView showGridLines="0" workbookViewId="0">
      <selection activeCell="H4"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I38:L38"/>
    <mergeCell ref="G40:H40"/>
    <mergeCell ref="I40:L40"/>
    <mergeCell ref="H4:I5"/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F36:L36"/>
    <mergeCell ref="F34:L34"/>
    <mergeCell ref="F35:L35"/>
    <mergeCell ref="F37:L37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B45:E45"/>
    <mergeCell ref="H45:J45"/>
    <mergeCell ref="K45:L45"/>
    <mergeCell ref="D39:F39"/>
    <mergeCell ref="G39:L39"/>
    <mergeCell ref="D40:F40"/>
    <mergeCell ref="C42:E42"/>
    <mergeCell ref="F42:G42"/>
    <mergeCell ref="H42:J42"/>
    <mergeCell ref="K42:L43"/>
    <mergeCell ref="H43:J43"/>
    <mergeCell ref="A43:E44"/>
    <mergeCell ref="D38:F38"/>
    <mergeCell ref="G38:H38"/>
    <mergeCell ref="O45:R45"/>
    <mergeCell ref="F43:G43"/>
    <mergeCell ref="F44:G45"/>
    <mergeCell ref="H44:J44"/>
    <mergeCell ref="K44:L44"/>
  </mergeCells>
  <dataValidations count="2">
    <dataValidation type="list" allowBlank="1" showInputMessage="1" showErrorMessage="1" sqref="A32" xr:uid="{897031E7-ECE8-49A7-A179-944C413D261F}">
      <formula1>$V$2:$V$3</formula1>
    </dataValidation>
    <dataValidation type="list" allowBlank="1" showInputMessage="1" showErrorMessage="1" sqref="H4" xr:uid="{083391C1-384F-478C-A5C8-63B1F2EBF69B}">
      <formula1>$U$2:$U$3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V246"/>
  <sheetViews>
    <sheetView showGridLines="0" workbookViewId="0">
      <selection activeCell="H4"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I38:L38"/>
    <mergeCell ref="G40:H40"/>
    <mergeCell ref="I40:L40"/>
    <mergeCell ref="H4:I5"/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F36:L36"/>
    <mergeCell ref="F34:L34"/>
    <mergeCell ref="F35:L35"/>
    <mergeCell ref="F37:L37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B45:E45"/>
    <mergeCell ref="H45:J45"/>
    <mergeCell ref="K45:L45"/>
    <mergeCell ref="D39:F39"/>
    <mergeCell ref="G39:L39"/>
    <mergeCell ref="D40:F40"/>
    <mergeCell ref="C42:E42"/>
    <mergeCell ref="F42:G42"/>
    <mergeCell ref="H42:J42"/>
    <mergeCell ref="K42:L43"/>
    <mergeCell ref="H43:J43"/>
    <mergeCell ref="A43:E44"/>
    <mergeCell ref="D38:F38"/>
    <mergeCell ref="G38:H38"/>
    <mergeCell ref="O45:R45"/>
    <mergeCell ref="F43:G43"/>
    <mergeCell ref="F44:G45"/>
    <mergeCell ref="H44:J44"/>
    <mergeCell ref="K44:L44"/>
  </mergeCells>
  <dataValidations count="2">
    <dataValidation type="list" allowBlank="1" showInputMessage="1" showErrorMessage="1" sqref="H4" xr:uid="{18C1B1F8-D0DC-4B09-B5B2-0EAF279E6414}">
      <formula1>$U$2:$U$3</formula1>
    </dataValidation>
    <dataValidation type="list" allowBlank="1" showInputMessage="1" showErrorMessage="1" sqref="A32" xr:uid="{1E37BFF2-4459-4EE5-95D3-32107E19F2B8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V246"/>
  <sheetViews>
    <sheetView showGridLines="0" workbookViewId="0">
      <selection activeCell="H4"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I38:L38"/>
    <mergeCell ref="G40:H40"/>
    <mergeCell ref="I40:L40"/>
    <mergeCell ref="H4:I5"/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F36:L36"/>
    <mergeCell ref="F34:L34"/>
    <mergeCell ref="F35:L35"/>
    <mergeCell ref="F37:L37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B45:E45"/>
    <mergeCell ref="H45:J45"/>
    <mergeCell ref="K45:L45"/>
    <mergeCell ref="D39:F39"/>
    <mergeCell ref="G39:L39"/>
    <mergeCell ref="D40:F40"/>
    <mergeCell ref="C42:E42"/>
    <mergeCell ref="F42:G42"/>
    <mergeCell ref="H42:J42"/>
    <mergeCell ref="K42:L43"/>
    <mergeCell ref="H43:J43"/>
    <mergeCell ref="A43:E44"/>
    <mergeCell ref="D38:F38"/>
    <mergeCell ref="G38:H38"/>
    <mergeCell ref="O45:R45"/>
    <mergeCell ref="F43:G43"/>
    <mergeCell ref="F44:G45"/>
    <mergeCell ref="H44:J44"/>
    <mergeCell ref="K44:L44"/>
  </mergeCells>
  <dataValidations count="2">
    <dataValidation type="list" allowBlank="1" showInputMessage="1" showErrorMessage="1" sqref="A32" xr:uid="{0C3519A3-9B54-4748-8F19-0360877C8D22}">
      <formula1>$V$2:$V$3</formula1>
    </dataValidation>
    <dataValidation type="list" allowBlank="1" showInputMessage="1" showErrorMessage="1" sqref="H4" xr:uid="{9C5FCC16-6D36-497F-870F-60D50675382B}">
      <formula1>$U$2:$U$3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246"/>
  <sheetViews>
    <sheetView showGridLines="0" workbookViewId="0">
      <selection activeCell="A43"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I38:L38"/>
    <mergeCell ref="G40:H40"/>
    <mergeCell ref="I40:L40"/>
    <mergeCell ref="H4:I5"/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F36:L36"/>
    <mergeCell ref="F34:L34"/>
    <mergeCell ref="F35:L35"/>
    <mergeCell ref="F37:L37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B45:E45"/>
    <mergeCell ref="H45:J45"/>
    <mergeCell ref="K45:L45"/>
    <mergeCell ref="D39:F39"/>
    <mergeCell ref="G39:L39"/>
    <mergeCell ref="D40:F40"/>
    <mergeCell ref="C42:E42"/>
    <mergeCell ref="F42:G42"/>
    <mergeCell ref="H42:J42"/>
    <mergeCell ref="K42:L43"/>
    <mergeCell ref="H43:J43"/>
    <mergeCell ref="A43:E44"/>
    <mergeCell ref="D38:F38"/>
    <mergeCell ref="G38:H38"/>
    <mergeCell ref="O45:R45"/>
    <mergeCell ref="F43:G43"/>
    <mergeCell ref="F44:G45"/>
    <mergeCell ref="H44:J44"/>
    <mergeCell ref="K44:L44"/>
  </mergeCells>
  <dataValidations count="2">
    <dataValidation type="list" allowBlank="1" showInputMessage="1" showErrorMessage="1" sqref="H4" xr:uid="{5F9DDF93-FA7D-4E1C-822C-A8F46349E1E1}">
      <formula1>$U$2:$U$3</formula1>
    </dataValidation>
    <dataValidation type="list" allowBlank="1" showInputMessage="1" showErrorMessage="1" sqref="A32" xr:uid="{20FF0E8A-603D-47FF-8738-4A91FFE5824B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17"/>
  <sheetViews>
    <sheetView showGridLines="0" workbookViewId="0">
      <selection activeCell="A2" sqref="A2"/>
    </sheetView>
  </sheetViews>
  <sheetFormatPr defaultColWidth="11.42578125" defaultRowHeight="12.75" x14ac:dyDescent="0.2"/>
  <cols>
    <col min="1" max="1" width="35.140625" style="161" customWidth="1"/>
    <col min="2" max="2" width="34.140625" style="11" customWidth="1"/>
    <col min="3" max="3" width="27.7109375" style="161" customWidth="1"/>
    <col min="4" max="4" width="10.140625" style="158" customWidth="1"/>
    <col min="5" max="5" width="23.5703125" style="11" customWidth="1"/>
    <col min="6" max="6" width="12" style="11" customWidth="1"/>
    <col min="7" max="7" width="16" style="11" customWidth="1"/>
    <col min="8" max="8" width="20.140625" style="11" customWidth="1"/>
    <col min="9" max="9" width="9.28515625" style="11" customWidth="1"/>
    <col min="10" max="10" width="12.140625" customWidth="1"/>
    <col min="11" max="11" width="29.140625" customWidth="1"/>
    <col min="12" max="12" width="16.5703125" customWidth="1"/>
  </cols>
  <sheetData>
    <row r="1" spans="1:11" s="26" customFormat="1" ht="20.100000000000001" customHeight="1" x14ac:dyDescent="0.25">
      <c r="A1" s="162" t="s">
        <v>43</v>
      </c>
      <c r="B1" s="162" t="s">
        <v>44</v>
      </c>
      <c r="C1" s="162" t="s">
        <v>45</v>
      </c>
      <c r="D1" s="163" t="s">
        <v>46</v>
      </c>
      <c r="E1" s="162" t="s">
        <v>47</v>
      </c>
      <c r="F1" s="162" t="s">
        <v>48</v>
      </c>
      <c r="G1" s="164" t="s">
        <v>56</v>
      </c>
      <c r="H1" s="164" t="s">
        <v>75</v>
      </c>
      <c r="I1" s="164" t="s">
        <v>76</v>
      </c>
      <c r="J1" s="170" t="s">
        <v>50</v>
      </c>
      <c r="K1" s="171"/>
    </row>
    <row r="2" spans="1:11" ht="20.100000000000001" customHeight="1" x14ac:dyDescent="0.2">
      <c r="A2" s="151"/>
      <c r="B2" s="152"/>
      <c r="C2" s="151"/>
      <c r="D2" s="154"/>
      <c r="E2" s="152"/>
      <c r="F2" s="152"/>
      <c r="G2" s="152"/>
      <c r="H2" s="155"/>
      <c r="I2" s="155"/>
      <c r="J2" s="90" t="s">
        <v>51</v>
      </c>
      <c r="K2" s="102"/>
    </row>
    <row r="3" spans="1:11" ht="20.100000000000001" customHeight="1" x14ac:dyDescent="0.2">
      <c r="A3" s="151"/>
      <c r="B3" s="152"/>
      <c r="C3" s="151"/>
      <c r="D3" s="154"/>
      <c r="E3" s="152"/>
      <c r="F3" s="152"/>
      <c r="G3" s="152"/>
      <c r="H3" s="155"/>
      <c r="I3" s="155"/>
      <c r="J3" s="90" t="s">
        <v>52</v>
      </c>
      <c r="K3" s="102"/>
    </row>
    <row r="4" spans="1:11" ht="20.100000000000001" customHeight="1" x14ac:dyDescent="0.2">
      <c r="A4" s="151"/>
      <c r="B4" s="152"/>
      <c r="C4" s="151"/>
      <c r="D4" s="154"/>
      <c r="E4" s="152"/>
      <c r="F4" s="152"/>
      <c r="G4" s="152"/>
      <c r="H4" s="155"/>
      <c r="I4" s="155"/>
      <c r="J4" s="90" t="s">
        <v>42</v>
      </c>
      <c r="K4" s="21"/>
    </row>
    <row r="5" spans="1:11" ht="20.100000000000001" customHeight="1" x14ac:dyDescent="0.2">
      <c r="A5" s="151"/>
      <c r="B5" s="152"/>
      <c r="C5" s="151"/>
      <c r="D5" s="154"/>
      <c r="E5" s="152"/>
      <c r="F5" s="152"/>
      <c r="G5" s="152"/>
      <c r="H5" s="152"/>
      <c r="I5" s="152"/>
    </row>
    <row r="6" spans="1:11" ht="20.100000000000001" customHeight="1" x14ac:dyDescent="0.2">
      <c r="A6" s="151"/>
      <c r="B6" s="152"/>
      <c r="C6" s="151"/>
      <c r="D6" s="154"/>
      <c r="E6" s="152"/>
      <c r="F6" s="152"/>
      <c r="G6" s="152"/>
      <c r="H6" s="152"/>
      <c r="I6" s="152"/>
    </row>
    <row r="7" spans="1:11" ht="20.100000000000001" customHeight="1" x14ac:dyDescent="0.2">
      <c r="A7" s="151"/>
      <c r="B7" s="152"/>
      <c r="C7" s="151"/>
      <c r="D7" s="154"/>
      <c r="E7" s="152"/>
      <c r="F7" s="152"/>
      <c r="G7" s="152"/>
      <c r="H7" s="152"/>
      <c r="I7" s="152"/>
    </row>
    <row r="8" spans="1:11" ht="20.100000000000001" customHeight="1" x14ac:dyDescent="0.2">
      <c r="A8" s="151"/>
      <c r="B8" s="152"/>
      <c r="C8" s="151"/>
      <c r="D8" s="154"/>
      <c r="E8" s="152"/>
      <c r="F8" s="152"/>
      <c r="G8" s="152"/>
      <c r="H8" s="152"/>
      <c r="I8" s="152"/>
    </row>
    <row r="9" spans="1:11" ht="20.100000000000001" customHeight="1" x14ac:dyDescent="0.2">
      <c r="A9" s="151"/>
      <c r="B9" s="152"/>
      <c r="C9" s="151"/>
      <c r="D9" s="154"/>
      <c r="E9" s="152"/>
      <c r="F9" s="152"/>
      <c r="G9" s="152"/>
      <c r="H9" s="152"/>
      <c r="I9" s="152"/>
    </row>
    <row r="10" spans="1:11" ht="20.100000000000001" customHeight="1" x14ac:dyDescent="0.2">
      <c r="A10" s="151"/>
      <c r="B10" s="152"/>
      <c r="C10" s="151"/>
      <c r="D10" s="154"/>
      <c r="E10" s="152"/>
      <c r="F10" s="152"/>
      <c r="G10" s="152"/>
      <c r="H10" s="152"/>
      <c r="I10" s="152"/>
    </row>
    <row r="11" spans="1:11" ht="20.100000000000001" customHeight="1" x14ac:dyDescent="0.2">
      <c r="A11" s="151"/>
      <c r="B11" s="152"/>
      <c r="C11" s="151"/>
      <c r="D11" s="154"/>
      <c r="E11" s="152"/>
      <c r="F11" s="152"/>
      <c r="G11" s="152"/>
      <c r="H11" s="152"/>
      <c r="I11" s="152"/>
    </row>
    <row r="12" spans="1:11" ht="20.100000000000001" customHeight="1" x14ac:dyDescent="0.2">
      <c r="A12" s="151"/>
      <c r="B12" s="152"/>
      <c r="C12" s="151"/>
      <c r="D12" s="154"/>
      <c r="E12" s="152"/>
      <c r="F12" s="152"/>
      <c r="G12" s="152"/>
      <c r="H12" s="152"/>
      <c r="I12" s="152"/>
    </row>
    <row r="13" spans="1:11" ht="20.100000000000001" customHeight="1" x14ac:dyDescent="0.2">
      <c r="A13" s="151"/>
      <c r="B13" s="152"/>
      <c r="C13" s="151"/>
      <c r="D13" s="154"/>
      <c r="E13" s="152"/>
      <c r="F13" s="152"/>
      <c r="G13" s="152"/>
      <c r="H13" s="152"/>
      <c r="I13" s="152"/>
    </row>
    <row r="14" spans="1:11" ht="20.100000000000001" customHeight="1" x14ac:dyDescent="0.2">
      <c r="A14" s="151"/>
      <c r="B14" s="152"/>
      <c r="C14" s="151"/>
      <c r="D14" s="154"/>
      <c r="E14" s="152"/>
      <c r="F14" s="152"/>
      <c r="G14" s="152"/>
      <c r="H14" s="152"/>
      <c r="I14" s="152"/>
    </row>
    <row r="15" spans="1:11" ht="20.100000000000001" customHeight="1" x14ac:dyDescent="0.2">
      <c r="A15" s="151"/>
      <c r="B15" s="152"/>
      <c r="C15" s="151"/>
      <c r="D15" s="154"/>
      <c r="E15" s="152"/>
      <c r="F15" s="152"/>
      <c r="G15" s="152"/>
      <c r="H15" s="152"/>
      <c r="I15" s="152"/>
    </row>
    <row r="16" spans="1:11" ht="20.100000000000001" customHeight="1" x14ac:dyDescent="0.2">
      <c r="A16" s="159"/>
      <c r="B16" s="6"/>
      <c r="C16" s="159"/>
      <c r="D16" s="156"/>
      <c r="E16" s="6"/>
      <c r="F16" s="6"/>
      <c r="G16" s="6"/>
      <c r="H16" s="152"/>
      <c r="I16" s="152"/>
    </row>
    <row r="17" spans="1:7" ht="20.100000000000001" customHeight="1" x14ac:dyDescent="0.2">
      <c r="A17" s="160"/>
      <c r="B17" s="153"/>
      <c r="C17" s="160"/>
      <c r="D17" s="157"/>
      <c r="E17" s="153"/>
      <c r="F17" s="153"/>
      <c r="G17" s="153"/>
    </row>
  </sheetData>
  <mergeCells count="1">
    <mergeCell ref="J1:K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V246"/>
  <sheetViews>
    <sheetView showGridLines="0" tabSelected="1" workbookViewId="0">
      <selection activeCell="A43" sqref="A1:XFD104857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chiens'!A6</f>
        <v>0</v>
      </c>
      <c r="C3" s="263"/>
      <c r="D3" s="263"/>
      <c r="E3" s="263"/>
      <c r="F3" s="264"/>
      <c r="G3" s="117" t="s">
        <v>30</v>
      </c>
      <c r="H3" s="243">
        <f>'[1]Références du concours'!$C$2</f>
        <v>0</v>
      </c>
      <c r="I3" s="243"/>
      <c r="J3" s="348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chiens'!B6</f>
        <v>0</v>
      </c>
      <c r="C4" s="263"/>
      <c r="D4" s="263"/>
      <c r="E4" s="263"/>
      <c r="F4" s="264"/>
      <c r="G4" s="268" t="s">
        <v>4</v>
      </c>
      <c r="H4" s="270"/>
      <c r="I4" s="271"/>
      <c r="J4" s="348"/>
      <c r="K4" s="247"/>
      <c r="L4" s="248"/>
    </row>
    <row r="5" spans="1:22" s="110" customFormat="1" ht="25.15" customHeight="1" x14ac:dyDescent="0.2">
      <c r="A5" s="114" t="s">
        <v>79</v>
      </c>
      <c r="B5" s="262">
        <f>'Coordonnées chiens'!C6</f>
        <v>0</v>
      </c>
      <c r="C5" s="263"/>
      <c r="D5" s="263"/>
      <c r="E5" s="263"/>
      <c r="F5" s="264"/>
      <c r="G5" s="269"/>
      <c r="H5" s="272"/>
      <c r="I5" s="273"/>
      <c r="J5" s="348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chiens'!D6</f>
        <v>0</v>
      </c>
      <c r="C6" s="107" t="s">
        <v>2</v>
      </c>
      <c r="D6" s="262">
        <f>'Coordonnées chiens'!E6</f>
        <v>0</v>
      </c>
      <c r="E6" s="263"/>
      <c r="F6" s="264"/>
      <c r="G6" s="116" t="s">
        <v>25</v>
      </c>
      <c r="H6" s="252">
        <f>'Coordonnées chiens'!F6</f>
        <v>0</v>
      </c>
      <c r="I6" s="253"/>
      <c r="J6" s="249"/>
      <c r="K6" s="250"/>
      <c r="L6" s="251"/>
    </row>
    <row r="7" spans="1:22" ht="16.149999999999999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444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/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6"/>
      <c r="E37" s="319"/>
      <c r="F37" s="380"/>
      <c r="G37" s="381"/>
      <c r="H37" s="381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71"/>
      <c r="E38" s="372"/>
      <c r="F38" s="372"/>
      <c r="G38" s="373"/>
      <c r="H38" s="374"/>
      <c r="I38" s="436"/>
      <c r="J38" s="437"/>
      <c r="K38" s="437"/>
      <c r="L38" s="438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56" t="s">
        <v>54</v>
      </c>
      <c r="E39" s="347"/>
      <c r="F39" s="347"/>
      <c r="G39" s="439"/>
      <c r="H39" s="439"/>
      <c r="I39" s="439"/>
      <c r="J39" s="439"/>
      <c r="K39" s="439"/>
      <c r="L39" s="439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63" t="s">
        <v>34</v>
      </c>
      <c r="E40" s="355"/>
      <c r="F40" s="355"/>
      <c r="G40" s="440" t="s">
        <v>35</v>
      </c>
      <c r="H40" s="441"/>
      <c r="I40" s="439"/>
      <c r="J40" s="439"/>
      <c r="K40" s="439"/>
      <c r="L40" s="439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24" customHeight="1" x14ac:dyDescent="0.2">
      <c r="A42" s="64" t="s">
        <v>22</v>
      </c>
      <c r="B42" s="65"/>
      <c r="C42" s="435" t="s">
        <v>23</v>
      </c>
      <c r="D42" s="287"/>
      <c r="E42" s="288"/>
      <c r="F42" s="442" t="s">
        <v>55</v>
      </c>
      <c r="G42" s="443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20.25" customHeight="1" x14ac:dyDescent="0.2">
      <c r="A43" s="344" t="s">
        <v>92</v>
      </c>
      <c r="B43" s="278"/>
      <c r="C43" s="278"/>
      <c r="D43" s="278"/>
      <c r="E43" s="279"/>
      <c r="F43" s="338" t="s">
        <v>52</v>
      </c>
      <c r="G43" s="337"/>
      <c r="H43" s="331">
        <f>'[1]Références du concours'!$D$7</f>
        <v>0</v>
      </c>
      <c r="I43" s="243"/>
      <c r="J43" s="243"/>
      <c r="K43" s="329"/>
      <c r="L43" s="329"/>
    </row>
    <row r="44" spans="1:20" ht="13.5" customHeight="1" x14ac:dyDescent="0.2">
      <c r="A44" s="280"/>
      <c r="B44" s="281"/>
      <c r="C44" s="281"/>
      <c r="D44" s="281"/>
      <c r="E44" s="282"/>
      <c r="F44" s="431" t="s">
        <v>50</v>
      </c>
      <c r="G44" s="432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33.75" customHeight="1" x14ac:dyDescent="0.25">
      <c r="A45" s="66" t="s">
        <v>27</v>
      </c>
      <c r="B45" s="283" t="s">
        <v>28</v>
      </c>
      <c r="C45" s="284"/>
      <c r="D45" s="284"/>
      <c r="E45" s="285"/>
      <c r="F45" s="433"/>
      <c r="G45" s="434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71">
    <mergeCell ref="I38:L38"/>
    <mergeCell ref="G40:H40"/>
    <mergeCell ref="I40:L40"/>
    <mergeCell ref="H4:I5"/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F36:L36"/>
    <mergeCell ref="F34:L34"/>
    <mergeCell ref="F35:L35"/>
    <mergeCell ref="F37:L37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B45:E45"/>
    <mergeCell ref="H45:J45"/>
    <mergeCell ref="K45:L45"/>
    <mergeCell ref="D39:F39"/>
    <mergeCell ref="G39:L39"/>
    <mergeCell ref="D40:F40"/>
    <mergeCell ref="C42:E42"/>
    <mergeCell ref="F42:G42"/>
    <mergeCell ref="H42:J42"/>
    <mergeCell ref="K42:L43"/>
    <mergeCell ref="H43:J43"/>
    <mergeCell ref="A43:E44"/>
    <mergeCell ref="D38:F38"/>
    <mergeCell ref="G38:H38"/>
    <mergeCell ref="O45:R45"/>
    <mergeCell ref="F43:G43"/>
    <mergeCell ref="F44:G45"/>
    <mergeCell ref="H44:J44"/>
    <mergeCell ref="K44:L44"/>
  </mergeCells>
  <dataValidations count="2">
    <dataValidation type="list" allowBlank="1" showInputMessage="1" showErrorMessage="1" sqref="A32" xr:uid="{E288702C-DAD0-4DED-BF59-32B6C9A1E036}">
      <formula1>$V$2:$V$3</formula1>
    </dataValidation>
    <dataValidation type="list" allowBlank="1" showInputMessage="1" showErrorMessage="1" sqref="H4" xr:uid="{888073A7-E103-4962-AE4B-486E8FA02E5C}">
      <formula1>$U$2:$U$3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showGridLines="0" workbookViewId="0">
      <selection activeCell="B21" sqref="B20:B21"/>
    </sheetView>
  </sheetViews>
  <sheetFormatPr defaultColWidth="11.42578125" defaultRowHeight="12.75" x14ac:dyDescent="0.2"/>
  <cols>
    <col min="1" max="1" width="35.85546875" style="19" customWidth="1"/>
    <col min="2" max="2" width="30.7109375" style="19" customWidth="1"/>
    <col min="3" max="3" width="16.140625" style="20" customWidth="1"/>
    <col min="4" max="4" width="23.7109375" style="20" customWidth="1"/>
  </cols>
  <sheetData>
    <row r="1" spans="1:7" ht="20.100000000000001" customHeight="1" x14ac:dyDescent="0.2">
      <c r="A1" s="21">
        <f>'1'!B3</f>
        <v>0</v>
      </c>
      <c r="B1" s="21">
        <f>'1'!B4:F4</f>
        <v>0</v>
      </c>
      <c r="C1" s="22">
        <f>'1'!C40</f>
        <v>99.999999999999986</v>
      </c>
      <c r="D1" s="23">
        <f>'Coordonnées chiens'!G2</f>
        <v>0</v>
      </c>
      <c r="G1" t="s">
        <v>22</v>
      </c>
    </row>
    <row r="2" spans="1:7" ht="20.100000000000001" customHeight="1" x14ac:dyDescent="0.2">
      <c r="A2" s="21">
        <f>'2'!B3</f>
        <v>0</v>
      </c>
      <c r="B2" s="21">
        <f>'2'!B4:F4</f>
        <v>0</v>
      </c>
      <c r="C2" s="22">
        <f>'2'!C40</f>
        <v>99.999999999999986</v>
      </c>
      <c r="D2" s="23">
        <f>'Coordonnées chiens'!G3</f>
        <v>0</v>
      </c>
      <c r="G2" t="s">
        <v>23</v>
      </c>
    </row>
    <row r="3" spans="1:7" ht="20.100000000000001" customHeight="1" x14ac:dyDescent="0.2">
      <c r="A3" s="21">
        <f>'3'!B3</f>
        <v>0</v>
      </c>
      <c r="B3" s="21">
        <f>'3'!B4:F4</f>
        <v>0</v>
      </c>
      <c r="C3" s="22">
        <f>'3'!C40</f>
        <v>99.999999999999986</v>
      </c>
      <c r="D3" s="23">
        <f>'Coordonnées chiens'!G4</f>
        <v>0</v>
      </c>
    </row>
    <row r="4" spans="1:7" ht="20.100000000000001" customHeight="1" x14ac:dyDescent="0.2">
      <c r="A4" s="21">
        <f>'4'!B3</f>
        <v>0</v>
      </c>
      <c r="B4" s="21">
        <f>'4'!B4:F4</f>
        <v>0</v>
      </c>
      <c r="C4" s="22">
        <f>'4'!C40</f>
        <v>99.999999999999986</v>
      </c>
      <c r="D4" s="23">
        <f>'Coordonnées chiens'!G5</f>
        <v>0</v>
      </c>
    </row>
    <row r="5" spans="1:7" ht="20.100000000000001" customHeight="1" x14ac:dyDescent="0.2">
      <c r="A5" s="21">
        <f>'5'!B3</f>
        <v>0</v>
      </c>
      <c r="B5" s="21">
        <f>'5'!B4:F4</f>
        <v>0</v>
      </c>
      <c r="C5" s="22">
        <f>'5'!C40</f>
        <v>99.999999999999986</v>
      </c>
      <c r="D5" s="24">
        <f>'Coordonnées chiens'!G6</f>
        <v>0</v>
      </c>
    </row>
    <row r="6" spans="1:7" ht="20.100000000000001" customHeight="1" x14ac:dyDescent="0.2">
      <c r="A6" s="21">
        <f>'6'!B3</f>
        <v>0</v>
      </c>
      <c r="B6" s="21">
        <f>'6'!B4:F4</f>
        <v>0</v>
      </c>
      <c r="C6" s="22">
        <f>'6'!C40</f>
        <v>99.999999999999986</v>
      </c>
      <c r="D6" s="24">
        <f>'Coordonnées chiens'!G7</f>
        <v>0</v>
      </c>
    </row>
    <row r="7" spans="1:7" ht="20.100000000000001" customHeight="1" x14ac:dyDescent="0.2">
      <c r="A7" s="21">
        <f>'7'!B3</f>
        <v>0</v>
      </c>
      <c r="B7" s="21">
        <f>'7'!B4:F4</f>
        <v>0</v>
      </c>
      <c r="C7" s="22">
        <f>'7'!C40</f>
        <v>99.999999999999986</v>
      </c>
      <c r="D7" s="24">
        <f>'Coordonnées chiens'!G8</f>
        <v>0</v>
      </c>
    </row>
    <row r="8" spans="1:7" ht="20.100000000000001" customHeight="1" x14ac:dyDescent="0.2">
      <c r="A8" s="21">
        <f>'8'!B3</f>
        <v>0</v>
      </c>
      <c r="B8" s="21">
        <f>'8'!B4:F4</f>
        <v>0</v>
      </c>
      <c r="C8" s="22">
        <f>'8'!C40</f>
        <v>99.999999999999986</v>
      </c>
      <c r="D8" s="24">
        <f>'Coordonnées chiens'!G9</f>
        <v>0</v>
      </c>
    </row>
    <row r="9" spans="1:7" ht="20.100000000000001" customHeight="1" x14ac:dyDescent="0.2">
      <c r="A9" s="21">
        <f>'9'!B3</f>
        <v>0</v>
      </c>
      <c r="B9" s="21">
        <f>'9'!B4:F4</f>
        <v>0</v>
      </c>
      <c r="C9" s="22">
        <f>'9'!C40</f>
        <v>99.999999999999986</v>
      </c>
      <c r="D9" s="24">
        <f>'Coordonnées chiens'!G10</f>
        <v>0</v>
      </c>
    </row>
    <row r="10" spans="1:7" ht="20.100000000000001" customHeight="1" x14ac:dyDescent="0.2">
      <c r="A10" s="21">
        <f>'10'!B3</f>
        <v>0</v>
      </c>
      <c r="B10" s="21">
        <f>'10'!B4:F4</f>
        <v>0</v>
      </c>
      <c r="C10" s="22">
        <f>'10'!C40</f>
        <v>99.999999999999986</v>
      </c>
      <c r="D10" s="24">
        <f>'Coordonnées chiens'!G11</f>
        <v>0</v>
      </c>
    </row>
    <row r="11" spans="1:7" ht="20.100000000000001" customHeight="1" x14ac:dyDescent="0.2">
      <c r="A11" s="21">
        <f>'11'!B3</f>
        <v>0</v>
      </c>
      <c r="B11" s="21">
        <f>'11'!B4:F4</f>
        <v>0</v>
      </c>
      <c r="C11" s="22">
        <f>'11'!C40</f>
        <v>99.999999999999986</v>
      </c>
      <c r="D11" s="24">
        <f>'Coordonnées chiens'!G12</f>
        <v>0</v>
      </c>
    </row>
    <row r="12" spans="1:7" ht="20.100000000000001" customHeight="1" x14ac:dyDescent="0.2">
      <c r="A12" s="21">
        <f>'12'!B3</f>
        <v>0</v>
      </c>
      <c r="B12" s="21">
        <f>'12'!B4:F4</f>
        <v>0</v>
      </c>
      <c r="C12" s="22">
        <f>'12'!C40</f>
        <v>99.999999999999986</v>
      </c>
      <c r="D12" s="24">
        <f>'Coordonnées chiens'!G13</f>
        <v>0</v>
      </c>
    </row>
    <row r="13" spans="1:7" ht="20.100000000000001" customHeight="1" x14ac:dyDescent="0.2">
      <c r="A13" s="21">
        <f>'13'!B3</f>
        <v>0</v>
      </c>
      <c r="B13" s="21">
        <f>'13'!B4</f>
        <v>0</v>
      </c>
      <c r="C13" s="22">
        <f>'13'!C40</f>
        <v>99.999999999999986</v>
      </c>
      <c r="D13" s="24">
        <f>'Coordonnées chiens'!G14</f>
        <v>0</v>
      </c>
    </row>
    <row r="14" spans="1:7" ht="20.100000000000001" customHeight="1" x14ac:dyDescent="0.2">
      <c r="A14" s="21">
        <f>'14'!B3</f>
        <v>0</v>
      </c>
      <c r="B14" s="21">
        <f>'14'!B4:F4</f>
        <v>0</v>
      </c>
      <c r="C14" s="22">
        <f>'14'!C40</f>
        <v>99.999999999999986</v>
      </c>
      <c r="D14" s="24">
        <f>'Coordonnées chiens'!G15</f>
        <v>0</v>
      </c>
    </row>
    <row r="15" spans="1:7" ht="20.100000000000001" customHeight="1" x14ac:dyDescent="0.2">
      <c r="A15" s="97">
        <f>'15'!B3</f>
        <v>0</v>
      </c>
      <c r="B15" s="97">
        <f>'15'!B4:F4</f>
        <v>0</v>
      </c>
      <c r="C15" s="99">
        <f>'15'!C40</f>
        <v>99.999999999999986</v>
      </c>
      <c r="D15" s="100">
        <f>'Coordonnées chiens'!G16</f>
        <v>0</v>
      </c>
    </row>
    <row r="16" spans="1:7" ht="20.100000000000001" customHeight="1" x14ac:dyDescent="0.2">
      <c r="A16" s="98"/>
      <c r="B16" s="98"/>
      <c r="C16" s="101"/>
      <c r="D16" s="9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F16"/>
  <sheetViews>
    <sheetView showGridLines="0" showZeros="0" workbookViewId="0">
      <selection activeCell="F1" sqref="F1:F1048576"/>
    </sheetView>
  </sheetViews>
  <sheetFormatPr defaultColWidth="11.42578125" defaultRowHeight="12.75" x14ac:dyDescent="0.2"/>
  <cols>
    <col min="1" max="1" width="31.42578125" style="19" customWidth="1"/>
    <col min="2" max="2" width="21.28515625" style="19" customWidth="1"/>
    <col min="3" max="3" width="13.85546875" style="20" customWidth="1"/>
    <col min="4" max="4" width="16.42578125" style="20" customWidth="1"/>
    <col min="5" max="5" width="21.85546875" customWidth="1"/>
    <col min="6" max="6" width="11.5703125" style="20"/>
  </cols>
  <sheetData>
    <row r="1" spans="1:6" ht="20.100000000000001" customHeight="1" x14ac:dyDescent="0.2">
      <c r="A1" s="21">
        <f>Synthèse!A1</f>
        <v>0</v>
      </c>
      <c r="B1" s="21">
        <f>Synthèse!B1</f>
        <v>0</v>
      </c>
      <c r="C1" s="22">
        <f>Synthèse!C1</f>
        <v>99.999999999999986</v>
      </c>
      <c r="D1" s="24">
        <f>Synthèse!D1</f>
        <v>0</v>
      </c>
      <c r="E1" s="2">
        <f>'Coordonnées chiens'!H2</f>
        <v>0</v>
      </c>
      <c r="F1" s="24">
        <f>'Coordonnées chiens'!I2</f>
        <v>0</v>
      </c>
    </row>
    <row r="2" spans="1:6" ht="20.100000000000001" customHeight="1" x14ac:dyDescent="0.2">
      <c r="A2" s="21">
        <f>Synthèse!A2</f>
        <v>0</v>
      </c>
      <c r="B2" s="21">
        <f>Synthèse!B2</f>
        <v>0</v>
      </c>
      <c r="C2" s="22">
        <f>Synthèse!C2</f>
        <v>99.999999999999986</v>
      </c>
      <c r="D2" s="24">
        <f>Synthèse!D2</f>
        <v>0</v>
      </c>
      <c r="E2" s="2">
        <f>'Coordonnées chiens'!H3</f>
        <v>0</v>
      </c>
      <c r="F2" s="24">
        <f>'Coordonnées chiens'!I3</f>
        <v>0</v>
      </c>
    </row>
    <row r="3" spans="1:6" ht="20.100000000000001" customHeight="1" x14ac:dyDescent="0.2">
      <c r="A3" s="25">
        <f>Synthèse!A3</f>
        <v>0</v>
      </c>
      <c r="B3" s="21">
        <f>Synthèse!B3</f>
        <v>0</v>
      </c>
      <c r="C3" s="22">
        <f>Synthèse!C3</f>
        <v>99.999999999999986</v>
      </c>
      <c r="D3" s="23">
        <f>Synthèse!D3</f>
        <v>0</v>
      </c>
      <c r="E3" s="2">
        <f>'Coordonnées chiens'!H4</f>
        <v>0</v>
      </c>
      <c r="F3" s="24">
        <f>'Coordonnées chiens'!I4</f>
        <v>0</v>
      </c>
    </row>
    <row r="4" spans="1:6" ht="20.100000000000001" customHeight="1" x14ac:dyDescent="0.2">
      <c r="A4" s="21">
        <f>Synthèse!A4</f>
        <v>0</v>
      </c>
      <c r="B4" s="21">
        <f>Synthèse!B4</f>
        <v>0</v>
      </c>
      <c r="C4" s="22">
        <f>Synthèse!C4</f>
        <v>99.999999999999986</v>
      </c>
      <c r="D4" s="24">
        <f>Synthèse!D4</f>
        <v>0</v>
      </c>
      <c r="E4" s="2">
        <f>'Coordonnées chiens'!H5</f>
        <v>0</v>
      </c>
      <c r="F4" s="24">
        <f>'Coordonnées chiens'!I5</f>
        <v>0</v>
      </c>
    </row>
    <row r="5" spans="1:6" ht="20.100000000000001" customHeight="1" x14ac:dyDescent="0.2">
      <c r="A5" s="21">
        <f>Synthèse!A5</f>
        <v>0</v>
      </c>
      <c r="B5" s="21">
        <f>Synthèse!B5</f>
        <v>0</v>
      </c>
      <c r="C5" s="22">
        <f>Synthèse!C5</f>
        <v>99.999999999999986</v>
      </c>
      <c r="D5" s="24">
        <f>Synthèse!D5</f>
        <v>0</v>
      </c>
      <c r="E5" s="2">
        <f>'Coordonnées chiens'!H6</f>
        <v>0</v>
      </c>
      <c r="F5" s="24">
        <f>'Coordonnées chiens'!I6</f>
        <v>0</v>
      </c>
    </row>
    <row r="6" spans="1:6" ht="20.100000000000001" customHeight="1" x14ac:dyDescent="0.2">
      <c r="A6" s="21">
        <f>Synthèse!A6</f>
        <v>0</v>
      </c>
      <c r="B6" s="21">
        <f>Synthèse!B6</f>
        <v>0</v>
      </c>
      <c r="C6" s="22">
        <f>Synthèse!C6</f>
        <v>99.999999999999986</v>
      </c>
      <c r="D6" s="24">
        <f>Synthèse!D6</f>
        <v>0</v>
      </c>
      <c r="E6" s="2">
        <f>'Coordonnées chiens'!H7</f>
        <v>0</v>
      </c>
      <c r="F6" s="24">
        <f>'Coordonnées chiens'!I7</f>
        <v>0</v>
      </c>
    </row>
    <row r="7" spans="1:6" ht="20.100000000000001" customHeight="1" x14ac:dyDescent="0.2">
      <c r="A7" s="21">
        <f>Synthèse!A7</f>
        <v>0</v>
      </c>
      <c r="B7" s="21">
        <f>Synthèse!B7</f>
        <v>0</v>
      </c>
      <c r="C7" s="22">
        <f>Synthèse!C7</f>
        <v>99.999999999999986</v>
      </c>
      <c r="D7" s="24">
        <f>Synthèse!D7</f>
        <v>0</v>
      </c>
      <c r="E7" s="2">
        <f>'Coordonnées chiens'!H8</f>
        <v>0</v>
      </c>
      <c r="F7" s="24">
        <f>'Coordonnées chiens'!I8</f>
        <v>0</v>
      </c>
    </row>
    <row r="8" spans="1:6" ht="20.100000000000001" customHeight="1" x14ac:dyDescent="0.2">
      <c r="A8" s="21">
        <f>Synthèse!A8</f>
        <v>0</v>
      </c>
      <c r="B8" s="21">
        <f>Synthèse!B8</f>
        <v>0</v>
      </c>
      <c r="C8" s="22">
        <f>Synthèse!C8</f>
        <v>99.999999999999986</v>
      </c>
      <c r="D8" s="24">
        <f>Synthèse!D8</f>
        <v>0</v>
      </c>
      <c r="E8" s="2">
        <f>'Coordonnées chiens'!H9</f>
        <v>0</v>
      </c>
      <c r="F8" s="24">
        <f>'Coordonnées chiens'!I9</f>
        <v>0</v>
      </c>
    </row>
    <row r="9" spans="1:6" ht="20.100000000000001" customHeight="1" x14ac:dyDescent="0.2">
      <c r="A9" s="21">
        <f>Synthèse!A9</f>
        <v>0</v>
      </c>
      <c r="B9" s="21">
        <f>Synthèse!B9</f>
        <v>0</v>
      </c>
      <c r="C9" s="22">
        <f>Synthèse!C9</f>
        <v>99.999999999999986</v>
      </c>
      <c r="D9" s="24">
        <f>Synthèse!D9</f>
        <v>0</v>
      </c>
      <c r="E9" s="2">
        <f>'Coordonnées chiens'!H10</f>
        <v>0</v>
      </c>
      <c r="F9" s="24">
        <f>'Coordonnées chiens'!I10</f>
        <v>0</v>
      </c>
    </row>
    <row r="10" spans="1:6" ht="20.100000000000001" customHeight="1" x14ac:dyDescent="0.2">
      <c r="A10" s="21">
        <f>Synthèse!A10</f>
        <v>0</v>
      </c>
      <c r="B10" s="21">
        <f>Synthèse!B10</f>
        <v>0</v>
      </c>
      <c r="C10" s="22">
        <f>Synthèse!C10</f>
        <v>99.999999999999986</v>
      </c>
      <c r="D10" s="24">
        <f>Synthèse!D10</f>
        <v>0</v>
      </c>
      <c r="E10" s="2">
        <f>'Coordonnées chiens'!H11</f>
        <v>0</v>
      </c>
      <c r="F10" s="24">
        <f>'Coordonnées chiens'!I11</f>
        <v>0</v>
      </c>
    </row>
    <row r="11" spans="1:6" ht="20.100000000000001" customHeight="1" x14ac:dyDescent="0.2">
      <c r="A11" s="21">
        <f>Synthèse!A11</f>
        <v>0</v>
      </c>
      <c r="B11" s="21">
        <f>Synthèse!B11</f>
        <v>0</v>
      </c>
      <c r="C11" s="22">
        <f>Synthèse!C11</f>
        <v>99.999999999999986</v>
      </c>
      <c r="D11" s="24">
        <f>Synthèse!D11</f>
        <v>0</v>
      </c>
      <c r="E11" s="2">
        <f>'Coordonnées chiens'!H12</f>
        <v>0</v>
      </c>
      <c r="F11" s="24">
        <f>'Coordonnées chiens'!I12</f>
        <v>0</v>
      </c>
    </row>
    <row r="12" spans="1:6" ht="20.100000000000001" customHeight="1" x14ac:dyDescent="0.2">
      <c r="A12" s="21">
        <f>Synthèse!A12</f>
        <v>0</v>
      </c>
      <c r="B12" s="21">
        <f>Synthèse!B12</f>
        <v>0</v>
      </c>
      <c r="C12" s="22">
        <f>Synthèse!C12</f>
        <v>99.999999999999986</v>
      </c>
      <c r="D12" s="24">
        <f>Synthèse!D12</f>
        <v>0</v>
      </c>
      <c r="E12" s="2">
        <f>'Coordonnées chiens'!H13</f>
        <v>0</v>
      </c>
      <c r="F12" s="24">
        <f>'Coordonnées chiens'!I13</f>
        <v>0</v>
      </c>
    </row>
    <row r="13" spans="1:6" ht="20.100000000000001" customHeight="1" x14ac:dyDescent="0.2">
      <c r="A13" s="21">
        <f>Synthèse!A13</f>
        <v>0</v>
      </c>
      <c r="B13" s="21">
        <f>Synthèse!B13</f>
        <v>0</v>
      </c>
      <c r="C13" s="22">
        <f>Synthèse!C13</f>
        <v>99.999999999999986</v>
      </c>
      <c r="D13" s="24">
        <f>Synthèse!D13</f>
        <v>0</v>
      </c>
      <c r="E13" s="2">
        <f>'Coordonnées chiens'!H14</f>
        <v>0</v>
      </c>
      <c r="F13" s="24">
        <f>'Coordonnées chiens'!I14</f>
        <v>0</v>
      </c>
    </row>
    <row r="14" spans="1:6" ht="20.100000000000001" customHeight="1" x14ac:dyDescent="0.2">
      <c r="A14" s="21">
        <f>Synthèse!A14</f>
        <v>0</v>
      </c>
      <c r="B14" s="21">
        <f>Synthèse!B14</f>
        <v>0</v>
      </c>
      <c r="C14" s="22">
        <f>Synthèse!C14</f>
        <v>99.999999999999986</v>
      </c>
      <c r="D14" s="24">
        <f>Synthèse!D14</f>
        <v>0</v>
      </c>
      <c r="E14" s="2">
        <f>'Coordonnées chiens'!H15</f>
        <v>0</v>
      </c>
      <c r="F14" s="24">
        <f>'Coordonnées chiens'!I15</f>
        <v>0</v>
      </c>
    </row>
    <row r="15" spans="1:6" ht="20.100000000000001" customHeight="1" x14ac:dyDescent="0.2">
      <c r="A15" s="97">
        <f>Synthèse!A15</f>
        <v>0</v>
      </c>
      <c r="B15" s="97">
        <f>Synthèse!B15</f>
        <v>0</v>
      </c>
      <c r="C15" s="99">
        <f>Synthèse!C15</f>
        <v>99.999999999999986</v>
      </c>
      <c r="D15" s="100">
        <f>Synthèse!D15</f>
        <v>0</v>
      </c>
      <c r="E15" s="2">
        <f>'Coordonnées chiens'!H16</f>
        <v>0</v>
      </c>
      <c r="F15" s="24">
        <f>'Coordonnées chiens'!I16</f>
        <v>0</v>
      </c>
    </row>
    <row r="16" spans="1:6" ht="20.100000000000001" customHeight="1" x14ac:dyDescent="0.2">
      <c r="A16" s="98">
        <f>Synthèse!A16</f>
        <v>0</v>
      </c>
      <c r="B16" s="98">
        <f>Synthèse!B16</f>
        <v>0</v>
      </c>
      <c r="C16" s="101">
        <f>Synthèse!C16</f>
        <v>0</v>
      </c>
      <c r="D16" s="96">
        <f>Synthèse!D16</f>
        <v>0</v>
      </c>
    </row>
  </sheetData>
  <sortState xmlns:xlrd2="http://schemas.microsoft.com/office/spreadsheetml/2017/richdata2" ref="A1:D4">
    <sortCondition descending="1" ref="C1:C4"/>
  </sortState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Header>&amp;C&amp;"Arial,Gras"&amp;14RESULTATS BREVET RING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08713-A9E5-4501-A008-B04A2D0E82F3}">
  <sheetPr>
    <tabColor rgb="FF0070C0"/>
  </sheetPr>
  <dimension ref="A1:Q38"/>
  <sheetViews>
    <sheetView showGridLines="0" showZeros="0" workbookViewId="0">
      <selection activeCell="E4" sqref="E4:G6"/>
    </sheetView>
  </sheetViews>
  <sheetFormatPr defaultColWidth="11.42578125" defaultRowHeight="12.75" x14ac:dyDescent="0.2"/>
  <cols>
    <col min="1" max="1" width="11.42578125" style="126"/>
    <col min="2" max="2" width="9.85546875" style="126" customWidth="1"/>
    <col min="3" max="3" width="4.7109375" style="126" customWidth="1"/>
    <col min="4" max="4" width="5.7109375" style="139" customWidth="1"/>
    <col min="5" max="6" width="11.42578125" style="126"/>
    <col min="7" max="7" width="16.7109375" style="126" customWidth="1"/>
    <col min="8" max="8" width="11.42578125" style="126"/>
    <col min="9" max="9" width="10.85546875" style="126" customWidth="1"/>
    <col min="10" max="10" width="4.7109375" style="126" customWidth="1"/>
    <col min="11" max="11" width="5.7109375" style="139" customWidth="1"/>
    <col min="12" max="13" width="11.42578125" style="126"/>
    <col min="14" max="14" width="16.7109375" style="126" customWidth="1"/>
    <col min="15" max="16" width="11.42578125" style="126"/>
    <col min="17" max="17" width="0" style="126" hidden="1" customWidth="1"/>
    <col min="18" max="16384" width="11.42578125" style="126"/>
  </cols>
  <sheetData>
    <row r="1" spans="1:17" ht="21" customHeight="1" thickBot="1" x14ac:dyDescent="0.25">
      <c r="A1" s="180" t="s">
        <v>36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7" s="130" customFormat="1" ht="34.9" customHeight="1" thickBot="1" x14ac:dyDescent="0.25">
      <c r="A2" s="181" t="s">
        <v>82</v>
      </c>
      <c r="B2" s="182"/>
      <c r="C2" s="183" t="s">
        <v>83</v>
      </c>
      <c r="D2" s="183"/>
      <c r="E2" s="184" t="s">
        <v>87</v>
      </c>
      <c r="F2" s="184"/>
      <c r="G2" s="185" t="s">
        <v>84</v>
      </c>
      <c r="H2" s="185"/>
      <c r="I2" s="127">
        <f>'[1]Références du concours'!$I$2</f>
        <v>0</v>
      </c>
      <c r="J2" s="185" t="s">
        <v>85</v>
      </c>
      <c r="K2" s="185"/>
      <c r="L2" s="185"/>
      <c r="M2" s="128">
        <f ca="1">TODAY()</f>
        <v>45868</v>
      </c>
      <c r="N2" s="129"/>
      <c r="Q2" s="130" t="s">
        <v>88</v>
      </c>
    </row>
    <row r="3" spans="1:17" s="131" customFormat="1" ht="19.899999999999999" customHeight="1" x14ac:dyDescent="0.2">
      <c r="A3" s="197" t="s">
        <v>81</v>
      </c>
      <c r="B3" s="198"/>
      <c r="C3" s="198"/>
      <c r="D3" s="199"/>
      <c r="E3" s="186" t="s">
        <v>39</v>
      </c>
      <c r="F3" s="173"/>
      <c r="G3" s="174"/>
      <c r="H3" s="172" t="s">
        <v>37</v>
      </c>
      <c r="I3" s="173"/>
      <c r="J3" s="173"/>
      <c r="K3" s="174"/>
      <c r="L3" s="186" t="s">
        <v>39</v>
      </c>
      <c r="M3" s="173"/>
      <c r="N3" s="174"/>
      <c r="Q3" s="131" t="s">
        <v>89</v>
      </c>
    </row>
    <row r="4" spans="1:17" s="131" customFormat="1" ht="34.9" customHeight="1" x14ac:dyDescent="0.2">
      <c r="A4" s="200"/>
      <c r="B4" s="180"/>
      <c r="C4" s="180"/>
      <c r="D4" s="201"/>
      <c r="E4" s="187"/>
      <c r="F4" s="188"/>
      <c r="G4" s="189"/>
      <c r="H4" s="136" t="s">
        <v>40</v>
      </c>
      <c r="I4" s="175"/>
      <c r="J4" s="176"/>
      <c r="K4" s="146" t="s">
        <v>76</v>
      </c>
      <c r="L4" s="193">
        <f>Classement!A4</f>
        <v>0</v>
      </c>
      <c r="M4" s="188"/>
      <c r="N4" s="189"/>
    </row>
    <row r="5" spans="1:17" s="131" customFormat="1" ht="34.9" customHeight="1" x14ac:dyDescent="0.2">
      <c r="A5" s="200"/>
      <c r="B5" s="180"/>
      <c r="C5" s="180"/>
      <c r="D5" s="201"/>
      <c r="E5" s="187"/>
      <c r="F5" s="188"/>
      <c r="G5" s="189"/>
      <c r="H5" s="133" t="s">
        <v>41</v>
      </c>
      <c r="I5" s="205">
        <f>Classement!C4</f>
        <v>99.999999999999986</v>
      </c>
      <c r="J5" s="206"/>
      <c r="K5" s="134">
        <f>Classement!F4</f>
        <v>0</v>
      </c>
      <c r="L5" s="187"/>
      <c r="M5" s="188"/>
      <c r="N5" s="189"/>
    </row>
    <row r="6" spans="1:17" s="131" customFormat="1" ht="34.9" customHeight="1" thickBot="1" x14ac:dyDescent="0.25">
      <c r="A6" s="202"/>
      <c r="B6" s="203"/>
      <c r="C6" s="203"/>
      <c r="D6" s="204"/>
      <c r="E6" s="190"/>
      <c r="F6" s="191"/>
      <c r="G6" s="192"/>
      <c r="H6" s="135" t="s">
        <v>86</v>
      </c>
      <c r="I6" s="194">
        <f>Classement!D4</f>
        <v>0</v>
      </c>
      <c r="J6" s="195"/>
      <c r="K6" s="196"/>
      <c r="L6" s="190"/>
      <c r="M6" s="191"/>
      <c r="N6" s="192"/>
    </row>
    <row r="7" spans="1:17" s="131" customFormat="1" ht="19.899999999999999" customHeight="1" x14ac:dyDescent="0.2">
      <c r="A7" s="172" t="s">
        <v>37</v>
      </c>
      <c r="B7" s="173"/>
      <c r="C7" s="173"/>
      <c r="D7" s="174"/>
      <c r="E7" s="186" t="s">
        <v>39</v>
      </c>
      <c r="F7" s="173"/>
      <c r="G7" s="174"/>
      <c r="H7" s="172" t="s">
        <v>37</v>
      </c>
      <c r="I7" s="173"/>
      <c r="J7" s="173"/>
      <c r="K7" s="174"/>
      <c r="L7" s="186" t="s">
        <v>39</v>
      </c>
      <c r="M7" s="173"/>
      <c r="N7" s="174"/>
    </row>
    <row r="8" spans="1:17" s="131" customFormat="1" ht="34.9" customHeight="1" x14ac:dyDescent="0.2">
      <c r="A8" s="136" t="s">
        <v>40</v>
      </c>
      <c r="B8" s="175"/>
      <c r="C8" s="176"/>
      <c r="D8" s="146" t="s">
        <v>76</v>
      </c>
      <c r="E8" s="187">
        <f>Classement!A1</f>
        <v>0</v>
      </c>
      <c r="F8" s="188"/>
      <c r="G8" s="189"/>
      <c r="H8" s="136" t="s">
        <v>40</v>
      </c>
      <c r="I8" s="175"/>
      <c r="J8" s="176"/>
      <c r="K8" s="146" t="s">
        <v>76</v>
      </c>
      <c r="L8" s="193">
        <f>Classement!A5</f>
        <v>0</v>
      </c>
      <c r="M8" s="188"/>
      <c r="N8" s="189"/>
    </row>
    <row r="9" spans="1:17" s="131" customFormat="1" ht="34.9" customHeight="1" x14ac:dyDescent="0.2">
      <c r="A9" s="133" t="s">
        <v>41</v>
      </c>
      <c r="B9" s="205">
        <f>Classement!C1</f>
        <v>99.999999999999986</v>
      </c>
      <c r="C9" s="206"/>
      <c r="D9" s="134">
        <f>Classement!F1</f>
        <v>0</v>
      </c>
      <c r="E9" s="187"/>
      <c r="F9" s="188"/>
      <c r="G9" s="189"/>
      <c r="H9" s="133" t="s">
        <v>41</v>
      </c>
      <c r="I9" s="205">
        <f>Classement!C5</f>
        <v>99.999999999999986</v>
      </c>
      <c r="J9" s="206"/>
      <c r="K9" s="134">
        <f>Classement!F5</f>
        <v>0</v>
      </c>
      <c r="L9" s="187"/>
      <c r="M9" s="188"/>
      <c r="N9" s="189"/>
    </row>
    <row r="10" spans="1:17" s="131" customFormat="1" ht="34.9" customHeight="1" thickBot="1" x14ac:dyDescent="0.25">
      <c r="A10" s="135" t="s">
        <v>86</v>
      </c>
      <c r="B10" s="194">
        <f>Classement!D1</f>
        <v>0</v>
      </c>
      <c r="C10" s="195"/>
      <c r="D10" s="196"/>
      <c r="E10" s="190"/>
      <c r="F10" s="191"/>
      <c r="G10" s="192"/>
      <c r="H10" s="135" t="s">
        <v>86</v>
      </c>
      <c r="I10" s="194">
        <f>Classement!D5</f>
        <v>0</v>
      </c>
      <c r="J10" s="195"/>
      <c r="K10" s="196"/>
      <c r="L10" s="190"/>
      <c r="M10" s="191"/>
      <c r="N10" s="192"/>
    </row>
    <row r="11" spans="1:17" s="131" customFormat="1" ht="19.899999999999999" customHeight="1" x14ac:dyDescent="0.2">
      <c r="A11" s="172" t="s">
        <v>37</v>
      </c>
      <c r="B11" s="173"/>
      <c r="C11" s="173"/>
      <c r="D11" s="174"/>
      <c r="E11" s="186" t="s">
        <v>39</v>
      </c>
      <c r="F11" s="173"/>
      <c r="G11" s="174"/>
      <c r="H11" s="172" t="s">
        <v>37</v>
      </c>
      <c r="I11" s="173"/>
      <c r="J11" s="173"/>
      <c r="K11" s="174"/>
      <c r="L11" s="186" t="s">
        <v>39</v>
      </c>
      <c r="M11" s="173"/>
      <c r="N11" s="174"/>
    </row>
    <row r="12" spans="1:17" s="131" customFormat="1" ht="34.9" customHeight="1" x14ac:dyDescent="0.2">
      <c r="A12" s="136" t="s">
        <v>40</v>
      </c>
      <c r="B12" s="175"/>
      <c r="C12" s="176"/>
      <c r="D12" s="146" t="s">
        <v>76</v>
      </c>
      <c r="E12" s="187">
        <f>Classement!A2</f>
        <v>0</v>
      </c>
      <c r="F12" s="188"/>
      <c r="G12" s="189"/>
      <c r="H12" s="136" t="s">
        <v>40</v>
      </c>
      <c r="I12" s="175"/>
      <c r="J12" s="176"/>
      <c r="K12" s="146" t="s">
        <v>76</v>
      </c>
      <c r="L12" s="187">
        <f>Classement!A6</f>
        <v>0</v>
      </c>
      <c r="M12" s="188"/>
      <c r="N12" s="189"/>
    </row>
    <row r="13" spans="1:17" s="131" customFormat="1" ht="34.9" customHeight="1" x14ac:dyDescent="0.2">
      <c r="A13" s="133" t="s">
        <v>41</v>
      </c>
      <c r="B13" s="205">
        <f>Classement!C2</f>
        <v>99.999999999999986</v>
      </c>
      <c r="C13" s="206"/>
      <c r="D13" s="134">
        <f>Classement!F2</f>
        <v>0</v>
      </c>
      <c r="E13" s="187"/>
      <c r="F13" s="188"/>
      <c r="G13" s="189"/>
      <c r="H13" s="133" t="s">
        <v>41</v>
      </c>
      <c r="I13" s="205">
        <f>Classement!C6</f>
        <v>99.999999999999986</v>
      </c>
      <c r="J13" s="206"/>
      <c r="K13" s="134">
        <f>Classement!F6</f>
        <v>0</v>
      </c>
      <c r="L13" s="187"/>
      <c r="M13" s="188"/>
      <c r="N13" s="189"/>
    </row>
    <row r="14" spans="1:17" s="131" customFormat="1" ht="34.9" customHeight="1" thickBot="1" x14ac:dyDescent="0.25">
      <c r="A14" s="135" t="s">
        <v>86</v>
      </c>
      <c r="B14" s="194">
        <f>Classement!D2</f>
        <v>0</v>
      </c>
      <c r="C14" s="195"/>
      <c r="D14" s="196"/>
      <c r="E14" s="190"/>
      <c r="F14" s="191"/>
      <c r="G14" s="192"/>
      <c r="H14" s="135" t="s">
        <v>86</v>
      </c>
      <c r="I14" s="194">
        <f>Classement!D6</f>
        <v>0</v>
      </c>
      <c r="J14" s="195"/>
      <c r="K14" s="196"/>
      <c r="L14" s="190"/>
      <c r="M14" s="191"/>
      <c r="N14" s="192"/>
    </row>
    <row r="15" spans="1:17" ht="19.899999999999999" customHeight="1" x14ac:dyDescent="0.2">
      <c r="A15" s="172" t="s">
        <v>37</v>
      </c>
      <c r="B15" s="173"/>
      <c r="C15" s="173"/>
      <c r="D15" s="174"/>
      <c r="E15" s="177" t="s">
        <v>39</v>
      </c>
      <c r="F15" s="178"/>
      <c r="G15" s="179"/>
      <c r="H15" s="172" t="s">
        <v>37</v>
      </c>
      <c r="I15" s="173"/>
      <c r="J15" s="173"/>
      <c r="K15" s="174"/>
      <c r="L15" s="177" t="s">
        <v>39</v>
      </c>
      <c r="M15" s="178"/>
      <c r="N15" s="179"/>
    </row>
    <row r="16" spans="1:17" s="131" customFormat="1" ht="34.9" customHeight="1" x14ac:dyDescent="0.2">
      <c r="A16" s="136" t="s">
        <v>40</v>
      </c>
      <c r="B16" s="175"/>
      <c r="C16" s="176"/>
      <c r="D16" s="146" t="s">
        <v>76</v>
      </c>
      <c r="E16" s="187">
        <f>Classement!A3</f>
        <v>0</v>
      </c>
      <c r="F16" s="188"/>
      <c r="G16" s="189"/>
      <c r="H16" s="136" t="s">
        <v>40</v>
      </c>
      <c r="I16" s="175"/>
      <c r="J16" s="176"/>
      <c r="K16" s="146" t="s">
        <v>76</v>
      </c>
      <c r="L16" s="187">
        <f>Classement!A7</f>
        <v>0</v>
      </c>
      <c r="M16" s="188"/>
      <c r="N16" s="189"/>
    </row>
    <row r="17" spans="1:14" s="131" customFormat="1" ht="34.9" customHeight="1" x14ac:dyDescent="0.2">
      <c r="A17" s="133" t="s">
        <v>41</v>
      </c>
      <c r="B17" s="205">
        <f>Classement!C3</f>
        <v>99.999999999999986</v>
      </c>
      <c r="C17" s="206"/>
      <c r="D17" s="134">
        <f>Classement!F3</f>
        <v>0</v>
      </c>
      <c r="E17" s="187"/>
      <c r="F17" s="188"/>
      <c r="G17" s="189"/>
      <c r="H17" s="133" t="s">
        <v>41</v>
      </c>
      <c r="I17" s="205">
        <f>Classement!C7</f>
        <v>99.999999999999986</v>
      </c>
      <c r="J17" s="206"/>
      <c r="K17" s="134">
        <f>Classement!F7</f>
        <v>0</v>
      </c>
      <c r="L17" s="187"/>
      <c r="M17" s="188"/>
      <c r="N17" s="189"/>
    </row>
    <row r="18" spans="1:14" s="131" customFormat="1" ht="34.9" customHeight="1" thickBot="1" x14ac:dyDescent="0.25">
      <c r="A18" s="135" t="s">
        <v>86</v>
      </c>
      <c r="B18" s="194">
        <f>Classement!D3</f>
        <v>0</v>
      </c>
      <c r="C18" s="195"/>
      <c r="D18" s="196"/>
      <c r="E18" s="190"/>
      <c r="F18" s="191"/>
      <c r="G18" s="192"/>
      <c r="H18" s="135" t="s">
        <v>86</v>
      </c>
      <c r="I18" s="194">
        <f>Classement!D7</f>
        <v>0</v>
      </c>
      <c r="J18" s="195"/>
      <c r="K18" s="196"/>
      <c r="L18" s="190"/>
      <c r="M18" s="191"/>
      <c r="N18" s="192"/>
    </row>
    <row r="19" spans="1:14" ht="23.1" customHeight="1" x14ac:dyDescent="0.2">
      <c r="B19" s="139"/>
      <c r="E19" s="132"/>
      <c r="F19" s="132"/>
      <c r="G19" s="132"/>
      <c r="I19" s="139"/>
      <c r="L19" s="132"/>
      <c r="M19" s="132"/>
      <c r="N19" s="132"/>
    </row>
    <row r="20" spans="1:14" ht="21" customHeight="1" thickBot="1" x14ac:dyDescent="0.25">
      <c r="A20" s="180" t="s">
        <v>36</v>
      </c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</row>
    <row r="21" spans="1:14" s="130" customFormat="1" ht="34.9" customHeight="1" thickBot="1" x14ac:dyDescent="0.25">
      <c r="A21" s="211" t="s">
        <v>82</v>
      </c>
      <c r="B21" s="211"/>
      <c r="C21" s="212" t="s">
        <v>83</v>
      </c>
      <c r="D21" s="212"/>
      <c r="E21" s="213" t="s">
        <v>87</v>
      </c>
      <c r="F21" s="213"/>
      <c r="G21" s="214" t="s">
        <v>84</v>
      </c>
      <c r="H21" s="214"/>
      <c r="I21" s="140">
        <f>'[1]Références du concours'!$I$2</f>
        <v>0</v>
      </c>
      <c r="J21" s="214" t="s">
        <v>85</v>
      </c>
      <c r="K21" s="214"/>
      <c r="L21" s="214"/>
      <c r="M21" s="141">
        <f ca="1">TODAY()</f>
        <v>45868</v>
      </c>
      <c r="N21" s="142"/>
    </row>
    <row r="22" spans="1:14" ht="19.899999999999999" customHeight="1" x14ac:dyDescent="0.2">
      <c r="A22" s="209" t="s">
        <v>37</v>
      </c>
      <c r="B22" s="210"/>
      <c r="C22" s="137" t="s">
        <v>38</v>
      </c>
      <c r="D22" s="138"/>
      <c r="E22" s="177" t="s">
        <v>39</v>
      </c>
      <c r="F22" s="178"/>
      <c r="G22" s="179"/>
      <c r="H22" s="209" t="s">
        <v>37</v>
      </c>
      <c r="I22" s="210"/>
      <c r="J22" s="137" t="s">
        <v>38</v>
      </c>
      <c r="K22" s="138"/>
      <c r="L22" s="177" t="s">
        <v>39</v>
      </c>
      <c r="M22" s="178"/>
      <c r="N22" s="179"/>
    </row>
    <row r="23" spans="1:14" s="131" customFormat="1" ht="34.9" customHeight="1" x14ac:dyDescent="0.2">
      <c r="A23" s="136" t="s">
        <v>40</v>
      </c>
      <c r="B23" s="207"/>
      <c r="C23" s="208"/>
      <c r="D23" s="146" t="s">
        <v>76</v>
      </c>
      <c r="E23" s="187">
        <f>Classement!A8</f>
        <v>0</v>
      </c>
      <c r="F23" s="188"/>
      <c r="G23" s="189"/>
      <c r="H23" s="136" t="s">
        <v>40</v>
      </c>
      <c r="I23" s="207"/>
      <c r="J23" s="208"/>
      <c r="K23" s="146" t="s">
        <v>76</v>
      </c>
      <c r="L23" s="187">
        <f>Classement!A12</f>
        <v>0</v>
      </c>
      <c r="M23" s="188"/>
      <c r="N23" s="189"/>
    </row>
    <row r="24" spans="1:14" s="131" customFormat="1" ht="34.9" customHeight="1" x14ac:dyDescent="0.2">
      <c r="A24" s="133" t="s">
        <v>41</v>
      </c>
      <c r="B24" s="205">
        <f>Classement!C8</f>
        <v>99.999999999999986</v>
      </c>
      <c r="C24" s="206"/>
      <c r="D24" s="134">
        <f>Classement!F8</f>
        <v>0</v>
      </c>
      <c r="E24" s="187"/>
      <c r="F24" s="188"/>
      <c r="G24" s="189"/>
      <c r="H24" s="133" t="s">
        <v>41</v>
      </c>
      <c r="I24" s="205">
        <f>Classement!C12</f>
        <v>99.999999999999986</v>
      </c>
      <c r="J24" s="206"/>
      <c r="K24" s="143">
        <f>Classement!F12</f>
        <v>0</v>
      </c>
      <c r="L24" s="187"/>
      <c r="M24" s="188"/>
      <c r="N24" s="189"/>
    </row>
    <row r="25" spans="1:14" s="131" customFormat="1" ht="34.9" customHeight="1" thickBot="1" x14ac:dyDescent="0.25">
      <c r="A25" s="135" t="s">
        <v>86</v>
      </c>
      <c r="B25" s="194">
        <f>Classement!D8</f>
        <v>0</v>
      </c>
      <c r="C25" s="195"/>
      <c r="D25" s="196"/>
      <c r="E25" s="190"/>
      <c r="F25" s="191"/>
      <c r="G25" s="192"/>
      <c r="H25" s="135" t="s">
        <v>86</v>
      </c>
      <c r="I25" s="194">
        <f>Classement!D12</f>
        <v>0</v>
      </c>
      <c r="J25" s="195"/>
      <c r="K25" s="196"/>
      <c r="L25" s="190"/>
      <c r="M25" s="191"/>
      <c r="N25" s="192"/>
    </row>
    <row r="26" spans="1:14" ht="19.899999999999999" customHeight="1" x14ac:dyDescent="0.2">
      <c r="A26" s="209" t="s">
        <v>37</v>
      </c>
      <c r="B26" s="210"/>
      <c r="C26" s="137" t="s">
        <v>38</v>
      </c>
      <c r="D26" s="138"/>
      <c r="E26" s="177" t="s">
        <v>39</v>
      </c>
      <c r="F26" s="178"/>
      <c r="G26" s="179"/>
      <c r="H26" s="209" t="s">
        <v>37</v>
      </c>
      <c r="I26" s="210"/>
      <c r="J26" s="137" t="s">
        <v>38</v>
      </c>
      <c r="K26" s="138"/>
      <c r="L26" s="177" t="s">
        <v>39</v>
      </c>
      <c r="M26" s="178"/>
      <c r="N26" s="179"/>
    </row>
    <row r="27" spans="1:14" s="131" customFormat="1" ht="34.9" customHeight="1" x14ac:dyDescent="0.2">
      <c r="A27" s="136" t="s">
        <v>40</v>
      </c>
      <c r="B27" s="207"/>
      <c r="C27" s="208"/>
      <c r="D27" s="146" t="s">
        <v>76</v>
      </c>
      <c r="E27" s="187">
        <f>Classement!A9</f>
        <v>0</v>
      </c>
      <c r="F27" s="188"/>
      <c r="G27" s="189"/>
      <c r="H27" s="136" t="s">
        <v>40</v>
      </c>
      <c r="I27" s="207"/>
      <c r="J27" s="208"/>
      <c r="K27" s="146" t="s">
        <v>76</v>
      </c>
      <c r="L27" s="187">
        <f>Classement!A13</f>
        <v>0</v>
      </c>
      <c r="M27" s="188"/>
      <c r="N27" s="189"/>
    </row>
    <row r="28" spans="1:14" s="131" customFormat="1" ht="34.9" customHeight="1" x14ac:dyDescent="0.2">
      <c r="A28" s="133" t="s">
        <v>41</v>
      </c>
      <c r="B28" s="205">
        <f>Classement!C9</f>
        <v>99.999999999999986</v>
      </c>
      <c r="C28" s="206"/>
      <c r="D28" s="134">
        <f>Classement!F9</f>
        <v>0</v>
      </c>
      <c r="E28" s="187"/>
      <c r="F28" s="188"/>
      <c r="G28" s="189"/>
      <c r="H28" s="133" t="s">
        <v>41</v>
      </c>
      <c r="I28" s="205">
        <f>Classement!C13</f>
        <v>99.999999999999986</v>
      </c>
      <c r="J28" s="206"/>
      <c r="K28" s="134">
        <f>Classement!F13</f>
        <v>0</v>
      </c>
      <c r="L28" s="187"/>
      <c r="M28" s="188"/>
      <c r="N28" s="189"/>
    </row>
    <row r="29" spans="1:14" s="131" customFormat="1" ht="34.9" customHeight="1" thickBot="1" x14ac:dyDescent="0.25">
      <c r="A29" s="135" t="s">
        <v>86</v>
      </c>
      <c r="B29" s="194">
        <f>Classement!D9</f>
        <v>0</v>
      </c>
      <c r="C29" s="195"/>
      <c r="D29" s="196"/>
      <c r="E29" s="190"/>
      <c r="F29" s="191"/>
      <c r="G29" s="192"/>
      <c r="H29" s="135" t="s">
        <v>86</v>
      </c>
      <c r="I29" s="194">
        <f>Classement!D13</f>
        <v>0</v>
      </c>
      <c r="J29" s="195"/>
      <c r="K29" s="196"/>
      <c r="L29" s="190"/>
      <c r="M29" s="191"/>
      <c r="N29" s="192"/>
    </row>
    <row r="30" spans="1:14" ht="19.899999999999999" customHeight="1" x14ac:dyDescent="0.2">
      <c r="A30" s="209" t="s">
        <v>37</v>
      </c>
      <c r="B30" s="210"/>
      <c r="C30" s="137" t="s">
        <v>38</v>
      </c>
      <c r="D30" s="138"/>
      <c r="E30" s="177" t="s">
        <v>39</v>
      </c>
      <c r="F30" s="178"/>
      <c r="G30" s="179"/>
      <c r="H30" s="209" t="s">
        <v>37</v>
      </c>
      <c r="I30" s="210"/>
      <c r="J30" s="137" t="s">
        <v>38</v>
      </c>
      <c r="K30" s="138"/>
      <c r="L30" s="177" t="s">
        <v>39</v>
      </c>
      <c r="M30" s="178"/>
      <c r="N30" s="179"/>
    </row>
    <row r="31" spans="1:14" s="131" customFormat="1" ht="34.9" customHeight="1" x14ac:dyDescent="0.2">
      <c r="A31" s="136" t="s">
        <v>40</v>
      </c>
      <c r="B31" s="207"/>
      <c r="C31" s="208"/>
      <c r="D31" s="146" t="s">
        <v>76</v>
      </c>
      <c r="E31" s="187">
        <f>Classement!A10</f>
        <v>0</v>
      </c>
      <c r="F31" s="188"/>
      <c r="G31" s="189"/>
      <c r="H31" s="136" t="s">
        <v>40</v>
      </c>
      <c r="I31" s="207"/>
      <c r="J31" s="208"/>
      <c r="K31" s="146" t="s">
        <v>76</v>
      </c>
      <c r="L31" s="187">
        <f>Classement!A14</f>
        <v>0</v>
      </c>
      <c r="M31" s="188"/>
      <c r="N31" s="189"/>
    </row>
    <row r="32" spans="1:14" s="131" customFormat="1" ht="34.9" customHeight="1" x14ac:dyDescent="0.2">
      <c r="A32" s="133" t="s">
        <v>41</v>
      </c>
      <c r="B32" s="205">
        <f>Classement!C10</f>
        <v>99.999999999999986</v>
      </c>
      <c r="C32" s="206"/>
      <c r="D32" s="134">
        <f>Classement!F10</f>
        <v>0</v>
      </c>
      <c r="E32" s="187"/>
      <c r="F32" s="188"/>
      <c r="G32" s="189"/>
      <c r="H32" s="133" t="s">
        <v>41</v>
      </c>
      <c r="I32" s="205">
        <f>Classement!C14</f>
        <v>99.999999999999986</v>
      </c>
      <c r="J32" s="206"/>
      <c r="K32" s="134">
        <f>Classement!F14</f>
        <v>0</v>
      </c>
      <c r="L32" s="187"/>
      <c r="M32" s="188"/>
      <c r="N32" s="189"/>
    </row>
    <row r="33" spans="1:14" s="131" customFormat="1" ht="34.9" customHeight="1" thickBot="1" x14ac:dyDescent="0.25">
      <c r="A33" s="135" t="s">
        <v>86</v>
      </c>
      <c r="B33" s="194">
        <f>Classement!D10</f>
        <v>0</v>
      </c>
      <c r="C33" s="195"/>
      <c r="D33" s="196"/>
      <c r="E33" s="190"/>
      <c r="F33" s="191"/>
      <c r="G33" s="192"/>
      <c r="H33" s="135" t="s">
        <v>86</v>
      </c>
      <c r="I33" s="194">
        <f>Classement!D14</f>
        <v>0</v>
      </c>
      <c r="J33" s="195"/>
      <c r="K33" s="196"/>
      <c r="L33" s="190"/>
      <c r="M33" s="191"/>
      <c r="N33" s="192"/>
    </row>
    <row r="34" spans="1:14" ht="19.899999999999999" customHeight="1" x14ac:dyDescent="0.2">
      <c r="A34" s="209" t="s">
        <v>37</v>
      </c>
      <c r="B34" s="210"/>
      <c r="C34" s="137" t="s">
        <v>38</v>
      </c>
      <c r="D34" s="138"/>
      <c r="E34" s="177" t="s">
        <v>39</v>
      </c>
      <c r="F34" s="178"/>
      <c r="G34" s="179"/>
      <c r="H34" s="209" t="s">
        <v>37</v>
      </c>
      <c r="I34" s="210"/>
      <c r="J34" s="137" t="s">
        <v>38</v>
      </c>
      <c r="K34" s="138"/>
      <c r="L34" s="177" t="s">
        <v>39</v>
      </c>
      <c r="M34" s="178"/>
      <c r="N34" s="179"/>
    </row>
    <row r="35" spans="1:14" s="131" customFormat="1" ht="34.9" customHeight="1" x14ac:dyDescent="0.2">
      <c r="A35" s="136" t="s">
        <v>40</v>
      </c>
      <c r="B35" s="207"/>
      <c r="C35" s="208"/>
      <c r="D35" s="146" t="s">
        <v>76</v>
      </c>
      <c r="E35" s="187">
        <f>Classement!A11</f>
        <v>0</v>
      </c>
      <c r="F35" s="188"/>
      <c r="G35" s="189"/>
      <c r="H35" s="136" t="s">
        <v>40</v>
      </c>
      <c r="I35" s="207"/>
      <c r="J35" s="208"/>
      <c r="K35" s="146" t="s">
        <v>76</v>
      </c>
      <c r="L35" s="187">
        <f>Classement!A15</f>
        <v>0</v>
      </c>
      <c r="M35" s="188"/>
      <c r="N35" s="189"/>
    </row>
    <row r="36" spans="1:14" s="131" customFormat="1" ht="34.9" customHeight="1" x14ac:dyDescent="0.2">
      <c r="A36" s="133" t="s">
        <v>41</v>
      </c>
      <c r="B36" s="205">
        <f>Classement!C11</f>
        <v>99.999999999999986</v>
      </c>
      <c r="C36" s="206"/>
      <c r="D36" s="134">
        <f>Classement!F11</f>
        <v>0</v>
      </c>
      <c r="E36" s="187"/>
      <c r="F36" s="188"/>
      <c r="G36" s="189"/>
      <c r="H36" s="133" t="s">
        <v>41</v>
      </c>
      <c r="I36" s="205">
        <f>Classement!C15</f>
        <v>99.999999999999986</v>
      </c>
      <c r="J36" s="206"/>
      <c r="K36" s="134">
        <f>Classement!F15</f>
        <v>0</v>
      </c>
      <c r="L36" s="187"/>
      <c r="M36" s="188"/>
      <c r="N36" s="189"/>
    </row>
    <row r="37" spans="1:14" s="131" customFormat="1" ht="34.9" customHeight="1" thickBot="1" x14ac:dyDescent="0.25">
      <c r="A37" s="135" t="s">
        <v>86</v>
      </c>
      <c r="B37" s="194">
        <f>Classement!D11</f>
        <v>0</v>
      </c>
      <c r="C37" s="195"/>
      <c r="D37" s="196"/>
      <c r="E37" s="190"/>
      <c r="F37" s="191"/>
      <c r="G37" s="192"/>
      <c r="H37" s="135" t="s">
        <v>86</v>
      </c>
      <c r="I37" s="194">
        <f>Classement!D15</f>
        <v>0</v>
      </c>
      <c r="J37" s="195"/>
      <c r="K37" s="196"/>
      <c r="L37" s="190"/>
      <c r="M37" s="191"/>
      <c r="N37" s="192"/>
    </row>
    <row r="38" spans="1:14" s="131" customFormat="1" ht="28.15" customHeight="1" x14ac:dyDescent="0.2">
      <c r="B38" s="144"/>
      <c r="C38" s="145"/>
      <c r="D38" s="145"/>
      <c r="E38" s="132"/>
      <c r="F38" s="132"/>
      <c r="G38" s="132"/>
      <c r="I38" s="144"/>
      <c r="J38" s="145"/>
      <c r="K38" s="145"/>
      <c r="L38" s="132"/>
      <c r="M38" s="132"/>
      <c r="N38" s="132"/>
    </row>
  </sheetData>
  <mergeCells count="105">
    <mergeCell ref="B16:C16"/>
    <mergeCell ref="B17:C17"/>
    <mergeCell ref="I16:J16"/>
    <mergeCell ref="I17:J17"/>
    <mergeCell ref="E16:G18"/>
    <mergeCell ref="B9:C9"/>
    <mergeCell ref="E15:G15"/>
    <mergeCell ref="A20:N20"/>
    <mergeCell ref="A21:B21"/>
    <mergeCell ref="C21:D21"/>
    <mergeCell ref="E21:F21"/>
    <mergeCell ref="G21:H21"/>
    <mergeCell ref="J21:L21"/>
    <mergeCell ref="L16:N18"/>
    <mergeCell ref="B18:D18"/>
    <mergeCell ref="I18:K18"/>
    <mergeCell ref="A15:D15"/>
    <mergeCell ref="H15:K15"/>
    <mergeCell ref="E11:G11"/>
    <mergeCell ref="L11:N11"/>
    <mergeCell ref="L34:N34"/>
    <mergeCell ref="E35:G37"/>
    <mergeCell ref="L35:N37"/>
    <mergeCell ref="B37:D37"/>
    <mergeCell ref="I37:K37"/>
    <mergeCell ref="A30:B30"/>
    <mergeCell ref="E30:G30"/>
    <mergeCell ref="H30:I30"/>
    <mergeCell ref="L30:N30"/>
    <mergeCell ref="E31:G33"/>
    <mergeCell ref="L31:N33"/>
    <mergeCell ref="B33:D33"/>
    <mergeCell ref="I33:K33"/>
    <mergeCell ref="B31:C31"/>
    <mergeCell ref="B32:C32"/>
    <mergeCell ref="B35:C35"/>
    <mergeCell ref="B36:C36"/>
    <mergeCell ref="I35:J35"/>
    <mergeCell ref="I36:J36"/>
    <mergeCell ref="I31:J31"/>
    <mergeCell ref="I32:J32"/>
    <mergeCell ref="A34:B34"/>
    <mergeCell ref="E34:G34"/>
    <mergeCell ref="H34:I34"/>
    <mergeCell ref="B27:C27"/>
    <mergeCell ref="B28:C28"/>
    <mergeCell ref="A22:B22"/>
    <mergeCell ref="E22:G22"/>
    <mergeCell ref="H22:I22"/>
    <mergeCell ref="L22:N22"/>
    <mergeCell ref="E23:G25"/>
    <mergeCell ref="L23:N25"/>
    <mergeCell ref="B25:D25"/>
    <mergeCell ref="I25:K25"/>
    <mergeCell ref="I23:J23"/>
    <mergeCell ref="I24:J24"/>
    <mergeCell ref="I27:J27"/>
    <mergeCell ref="I28:J28"/>
    <mergeCell ref="L26:N26"/>
    <mergeCell ref="E27:G29"/>
    <mergeCell ref="L27:N29"/>
    <mergeCell ref="B29:D29"/>
    <mergeCell ref="I29:K29"/>
    <mergeCell ref="A26:B26"/>
    <mergeCell ref="E26:G26"/>
    <mergeCell ref="H26:I26"/>
    <mergeCell ref="B24:C24"/>
    <mergeCell ref="B23:C23"/>
    <mergeCell ref="I4:J4"/>
    <mergeCell ref="H7:K7"/>
    <mergeCell ref="E12:G14"/>
    <mergeCell ref="L12:N14"/>
    <mergeCell ref="B14:D14"/>
    <mergeCell ref="I14:K14"/>
    <mergeCell ref="A11:D11"/>
    <mergeCell ref="H11:K11"/>
    <mergeCell ref="I13:J13"/>
    <mergeCell ref="B13:C13"/>
    <mergeCell ref="B12:C12"/>
    <mergeCell ref="I9:J9"/>
    <mergeCell ref="I8:J8"/>
    <mergeCell ref="H3:K3"/>
    <mergeCell ref="B8:C8"/>
    <mergeCell ref="L15:N15"/>
    <mergeCell ref="I12:J12"/>
    <mergeCell ref="A1:N1"/>
    <mergeCell ref="A2:B2"/>
    <mergeCell ref="C2:D2"/>
    <mergeCell ref="E2:F2"/>
    <mergeCell ref="G2:H2"/>
    <mergeCell ref="J2:L2"/>
    <mergeCell ref="E7:G7"/>
    <mergeCell ref="L7:N7"/>
    <mergeCell ref="E8:G10"/>
    <mergeCell ref="L8:N10"/>
    <mergeCell ref="I10:K10"/>
    <mergeCell ref="B10:D10"/>
    <mergeCell ref="A7:D7"/>
    <mergeCell ref="A3:D6"/>
    <mergeCell ref="E3:G3"/>
    <mergeCell ref="L3:N3"/>
    <mergeCell ref="E4:G6"/>
    <mergeCell ref="L4:N6"/>
    <mergeCell ref="I6:K6"/>
    <mergeCell ref="I5:J5"/>
  </mergeCells>
  <dataValidations count="1">
    <dataValidation type="list" allowBlank="1" showInputMessage="1" showErrorMessage="1" sqref="B8:C8 B12:C12 B16:C16 I4:J4 I8:J8 I12:J12 I16:J16 B23:C23 B27:C27 B31:C31 B35:C35 I23:J23 I27:J27 I31:J31 I35:J35" xr:uid="{A7F89033-D8A7-48FA-89D1-95A656F9AE8E}">
      <formula1>$Q$2:$Q$3</formula1>
    </dataValidation>
  </dataValidations>
  <printOptions horizontalCentered="1" verticalCentere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46"/>
  <sheetViews>
    <sheetView showGridLines="0" zoomScaleNormal="100" workbookViewId="0">
      <selection activeCell="D12" sqref="D12:L16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chiens'!A2</f>
        <v>0</v>
      </c>
      <c r="C3" s="263"/>
      <c r="D3" s="263"/>
      <c r="E3" s="263"/>
      <c r="F3" s="264"/>
      <c r="G3" s="113" t="s">
        <v>30</v>
      </c>
      <c r="H3" s="243">
        <f>'[1]Références du concours'!$C$2</f>
        <v>0</v>
      </c>
      <c r="I3" s="243"/>
      <c r="J3" s="247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chiens'!B2</f>
        <v>0</v>
      </c>
      <c r="C4" s="263"/>
      <c r="D4" s="263"/>
      <c r="E4" s="263"/>
      <c r="F4" s="264"/>
      <c r="G4" s="268" t="s">
        <v>4</v>
      </c>
      <c r="H4" s="270"/>
      <c r="I4" s="271"/>
      <c r="J4" s="247"/>
      <c r="K4" s="247"/>
      <c r="L4" s="248"/>
    </row>
    <row r="5" spans="1:22" s="110" customFormat="1" ht="25.15" customHeight="1" x14ac:dyDescent="0.2">
      <c r="A5" s="114" t="s">
        <v>45</v>
      </c>
      <c r="B5" s="262">
        <f>'Coordonnées chiens'!C2</f>
        <v>0</v>
      </c>
      <c r="C5" s="263"/>
      <c r="D5" s="263"/>
      <c r="E5" s="263"/>
      <c r="F5" s="264"/>
      <c r="G5" s="269"/>
      <c r="H5" s="272"/>
      <c r="I5" s="273"/>
      <c r="J5" s="247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chiens'!D2</f>
        <v>0</v>
      </c>
      <c r="C6" s="107" t="s">
        <v>2</v>
      </c>
      <c r="D6" s="262">
        <f>'Coordonnées chiens'!E2</f>
        <v>0</v>
      </c>
      <c r="E6" s="263"/>
      <c r="F6" s="264"/>
      <c r="G6" s="116" t="s">
        <v>25</v>
      </c>
      <c r="H6" s="252">
        <f>'Coordonnées chiens'!F2</f>
        <v>0</v>
      </c>
      <c r="I6" s="253"/>
      <c r="J6" s="249"/>
      <c r="K6" s="250"/>
      <c r="L6" s="251"/>
    </row>
    <row r="7" spans="1:22" ht="17.45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215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293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293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293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 t="s">
        <v>33</v>
      </c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7"/>
      <c r="E37" s="320"/>
      <c r="F37" s="312"/>
      <c r="G37" s="313"/>
      <c r="H37" s="313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32"/>
      <c r="E38" s="333"/>
      <c r="F38" s="333"/>
      <c r="G38" s="334"/>
      <c r="H38" s="334"/>
      <c r="I38" s="334"/>
      <c r="J38" s="334"/>
      <c r="K38" s="334"/>
      <c r="L38" s="335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38" t="s">
        <v>49</v>
      </c>
      <c r="E39" s="337"/>
      <c r="F39" s="337"/>
      <c r="G39" s="339"/>
      <c r="H39" s="340"/>
      <c r="I39" s="340"/>
      <c r="J39" s="340"/>
      <c r="K39" s="340"/>
      <c r="L39" s="341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36" t="s">
        <v>34</v>
      </c>
      <c r="E40" s="337"/>
      <c r="F40" s="337"/>
      <c r="G40" s="342" t="s">
        <v>35</v>
      </c>
      <c r="H40" s="343"/>
      <c r="I40" s="339"/>
      <c r="J40" s="340"/>
      <c r="K40" s="340"/>
      <c r="L40" s="341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18" customHeight="1" x14ac:dyDescent="0.2">
      <c r="A42" s="103" t="s">
        <v>22</v>
      </c>
      <c r="B42" s="65"/>
      <c r="C42" s="286" t="s">
        <v>23</v>
      </c>
      <c r="D42" s="287"/>
      <c r="E42" s="288"/>
      <c r="F42" s="325" t="s">
        <v>55</v>
      </c>
      <c r="G42" s="326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16.5" customHeight="1" x14ac:dyDescent="0.2">
      <c r="A43" s="277"/>
      <c r="B43" s="278"/>
      <c r="C43" s="278"/>
      <c r="D43" s="278"/>
      <c r="E43" s="279"/>
      <c r="F43" s="330" t="s">
        <v>52</v>
      </c>
      <c r="G43" s="292"/>
      <c r="H43" s="331">
        <f>'[1]Références du concours'!$D$7</f>
        <v>0</v>
      </c>
      <c r="I43" s="243"/>
      <c r="J43" s="243"/>
      <c r="K43" s="329"/>
      <c r="L43" s="329"/>
    </row>
    <row r="44" spans="1:20" ht="18" customHeight="1" x14ac:dyDescent="0.2">
      <c r="A44" s="280"/>
      <c r="B44" s="281"/>
      <c r="C44" s="281"/>
      <c r="D44" s="281"/>
      <c r="E44" s="282"/>
      <c r="F44" s="291" t="s">
        <v>50</v>
      </c>
      <c r="G44" s="292"/>
      <c r="H44" s="243">
        <f>'Coordonnées chiens'!K2</f>
        <v>0</v>
      </c>
      <c r="I44" s="243"/>
      <c r="J44" s="243"/>
      <c r="K44" s="289" t="s">
        <v>53</v>
      </c>
      <c r="L44" s="290"/>
    </row>
    <row r="45" spans="1:20" ht="27.75" customHeight="1" x14ac:dyDescent="0.25">
      <c r="A45" s="104" t="s">
        <v>77</v>
      </c>
      <c r="B45" s="283" t="s">
        <v>28</v>
      </c>
      <c r="C45" s="284"/>
      <c r="D45" s="284"/>
      <c r="E45" s="285"/>
      <c r="F45" s="292"/>
      <c r="G45" s="292"/>
      <c r="H45" s="243">
        <f>'Coordonnées chiens'!K3</f>
        <v>0</v>
      </c>
      <c r="I45" s="243"/>
      <c r="J45" s="243"/>
      <c r="K45" s="323">
        <f>'Coordonnées chiens'!K4</f>
        <v>0</v>
      </c>
      <c r="L45" s="324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69">
    <mergeCell ref="K45:L45"/>
    <mergeCell ref="F35:L35"/>
    <mergeCell ref="F42:G42"/>
    <mergeCell ref="H42:J42"/>
    <mergeCell ref="K42:L43"/>
    <mergeCell ref="F43:G43"/>
    <mergeCell ref="H43:J43"/>
    <mergeCell ref="D38:L38"/>
    <mergeCell ref="D40:F40"/>
    <mergeCell ref="D39:F39"/>
    <mergeCell ref="G39:L39"/>
    <mergeCell ref="G40:H40"/>
    <mergeCell ref="I40:L40"/>
    <mergeCell ref="B29:B33"/>
    <mergeCell ref="C29:C33"/>
    <mergeCell ref="A21:A28"/>
    <mergeCell ref="D17:L18"/>
    <mergeCell ref="D19:L20"/>
    <mergeCell ref="D21:L28"/>
    <mergeCell ref="A34:A37"/>
    <mergeCell ref="B34:B37"/>
    <mergeCell ref="C34:C37"/>
    <mergeCell ref="F34:L34"/>
    <mergeCell ref="F37:L37"/>
    <mergeCell ref="D34:D37"/>
    <mergeCell ref="E34:E37"/>
    <mergeCell ref="F36:L36"/>
    <mergeCell ref="D8:L8"/>
    <mergeCell ref="G4:G5"/>
    <mergeCell ref="H4:I5"/>
    <mergeCell ref="D12:L16"/>
    <mergeCell ref="O45:R45"/>
    <mergeCell ref="A43:E44"/>
    <mergeCell ref="B45:E45"/>
    <mergeCell ref="C42:E42"/>
    <mergeCell ref="K44:L44"/>
    <mergeCell ref="F44:G45"/>
    <mergeCell ref="H44:J44"/>
    <mergeCell ref="H45:J45"/>
    <mergeCell ref="B21:B28"/>
    <mergeCell ref="C21:C28"/>
    <mergeCell ref="D29:L33"/>
    <mergeCell ref="A29:A31"/>
    <mergeCell ref="H3:I3"/>
    <mergeCell ref="J2:L6"/>
    <mergeCell ref="H6:I6"/>
    <mergeCell ref="A1:A2"/>
    <mergeCell ref="B1:F1"/>
    <mergeCell ref="B2:F2"/>
    <mergeCell ref="B3:F3"/>
    <mergeCell ref="B4:F4"/>
    <mergeCell ref="D6:F6"/>
    <mergeCell ref="B5:F5"/>
    <mergeCell ref="D9:L11"/>
    <mergeCell ref="C9:C11"/>
    <mergeCell ref="K1:L1"/>
    <mergeCell ref="H1:I1"/>
    <mergeCell ref="A19:A20"/>
    <mergeCell ref="B19:B20"/>
    <mergeCell ref="C19:C20"/>
    <mergeCell ref="B17:B18"/>
    <mergeCell ref="C17:C18"/>
    <mergeCell ref="A9:A11"/>
    <mergeCell ref="A12:A16"/>
    <mergeCell ref="B12:B16"/>
    <mergeCell ref="C12:C16"/>
    <mergeCell ref="B9:B11"/>
    <mergeCell ref="A17:A18"/>
    <mergeCell ref="H2:I2"/>
  </mergeCells>
  <phoneticPr fontId="2" type="noConversion"/>
  <dataValidations count="2">
    <dataValidation type="list" allowBlank="1" showInputMessage="1" showErrorMessage="1" sqref="H4" xr:uid="{00000000-0002-0000-0500-000000000000}">
      <formula1>$U$2:$U$3</formula1>
    </dataValidation>
    <dataValidation type="list" allowBlank="1" showInputMessage="1" showErrorMessage="1" sqref="A32" xr:uid="{00000000-0002-0000-0500-000001000000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46"/>
  <sheetViews>
    <sheetView showGridLines="0" zoomScaleNormal="100" workbookViewId="0">
      <selection activeCell="P18" sqref="P18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chiens'!A2</f>
        <v>0</v>
      </c>
      <c r="C3" s="263"/>
      <c r="D3" s="263"/>
      <c r="E3" s="263"/>
      <c r="F3" s="264"/>
      <c r="G3" s="113" t="s">
        <v>30</v>
      </c>
      <c r="H3" s="243">
        <f>'[1]Références du concours'!$C$2</f>
        <v>0</v>
      </c>
      <c r="I3" s="243"/>
      <c r="J3" s="247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chiens'!B2</f>
        <v>0</v>
      </c>
      <c r="C4" s="263"/>
      <c r="D4" s="263"/>
      <c r="E4" s="263"/>
      <c r="F4" s="264"/>
      <c r="G4" s="268" t="s">
        <v>4</v>
      </c>
      <c r="H4" s="270"/>
      <c r="I4" s="271"/>
      <c r="J4" s="247"/>
      <c r="K4" s="247"/>
      <c r="L4" s="248"/>
    </row>
    <row r="5" spans="1:22" s="110" customFormat="1" ht="25.15" customHeight="1" x14ac:dyDescent="0.2">
      <c r="A5" s="114" t="s">
        <v>45</v>
      </c>
      <c r="B5" s="262">
        <f>'Coordonnées chiens'!C2</f>
        <v>0</v>
      </c>
      <c r="C5" s="263"/>
      <c r="D5" s="263"/>
      <c r="E5" s="263"/>
      <c r="F5" s="264"/>
      <c r="G5" s="269"/>
      <c r="H5" s="272"/>
      <c r="I5" s="273"/>
      <c r="J5" s="247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chiens'!D2</f>
        <v>0</v>
      </c>
      <c r="C6" s="107" t="s">
        <v>2</v>
      </c>
      <c r="D6" s="262">
        <f>'Coordonnées chiens'!E2</f>
        <v>0</v>
      </c>
      <c r="E6" s="263"/>
      <c r="F6" s="264"/>
      <c r="G6" s="116" t="s">
        <v>25</v>
      </c>
      <c r="H6" s="252">
        <f>'Coordonnées chiens'!F2</f>
        <v>0</v>
      </c>
      <c r="I6" s="253"/>
      <c r="J6" s="249"/>
      <c r="K6" s="250"/>
      <c r="L6" s="251"/>
    </row>
    <row r="7" spans="1:22" ht="17.45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215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293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293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293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 t="s">
        <v>33</v>
      </c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7"/>
      <c r="E37" s="320"/>
      <c r="F37" s="312"/>
      <c r="G37" s="313"/>
      <c r="H37" s="313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32"/>
      <c r="E38" s="333"/>
      <c r="F38" s="333"/>
      <c r="G38" s="334"/>
      <c r="H38" s="334"/>
      <c r="I38" s="334"/>
      <c r="J38" s="334"/>
      <c r="K38" s="334"/>
      <c r="L38" s="335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38" t="s">
        <v>49</v>
      </c>
      <c r="E39" s="337"/>
      <c r="F39" s="337"/>
      <c r="G39" s="339"/>
      <c r="H39" s="340"/>
      <c r="I39" s="340"/>
      <c r="J39" s="340"/>
      <c r="K39" s="340"/>
      <c r="L39" s="341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36" t="s">
        <v>34</v>
      </c>
      <c r="E40" s="337"/>
      <c r="F40" s="337"/>
      <c r="G40" s="342" t="s">
        <v>35</v>
      </c>
      <c r="H40" s="343"/>
      <c r="I40" s="339"/>
      <c r="J40" s="340"/>
      <c r="K40" s="340"/>
      <c r="L40" s="341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18" customHeight="1" x14ac:dyDescent="0.2">
      <c r="A42" s="103" t="s">
        <v>22</v>
      </c>
      <c r="B42" s="65"/>
      <c r="C42" s="286" t="s">
        <v>23</v>
      </c>
      <c r="D42" s="287"/>
      <c r="E42" s="288"/>
      <c r="F42" s="325" t="s">
        <v>55</v>
      </c>
      <c r="G42" s="326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16.5" customHeight="1" x14ac:dyDescent="0.2">
      <c r="A43" s="277"/>
      <c r="B43" s="278"/>
      <c r="C43" s="278"/>
      <c r="D43" s="278"/>
      <c r="E43" s="279"/>
      <c r="F43" s="330" t="s">
        <v>52</v>
      </c>
      <c r="G43" s="292"/>
      <c r="H43" s="331">
        <f>'[1]Références du concours'!$D$7</f>
        <v>0</v>
      </c>
      <c r="I43" s="243"/>
      <c r="J43" s="243"/>
      <c r="K43" s="329"/>
      <c r="L43" s="329"/>
    </row>
    <row r="44" spans="1:20" ht="18" customHeight="1" x14ac:dyDescent="0.2">
      <c r="A44" s="280"/>
      <c r="B44" s="281"/>
      <c r="C44" s="281"/>
      <c r="D44" s="281"/>
      <c r="E44" s="282"/>
      <c r="F44" s="291" t="s">
        <v>50</v>
      </c>
      <c r="G44" s="292"/>
      <c r="H44" s="243">
        <f>'Coordonnées chiens'!K2</f>
        <v>0</v>
      </c>
      <c r="I44" s="243"/>
      <c r="J44" s="243"/>
      <c r="K44" s="289" t="s">
        <v>53</v>
      </c>
      <c r="L44" s="290"/>
    </row>
    <row r="45" spans="1:20" ht="27.75" customHeight="1" x14ac:dyDescent="0.25">
      <c r="A45" s="104" t="s">
        <v>77</v>
      </c>
      <c r="B45" s="283" t="s">
        <v>28</v>
      </c>
      <c r="C45" s="284"/>
      <c r="D45" s="284"/>
      <c r="E45" s="285"/>
      <c r="F45" s="292"/>
      <c r="G45" s="292"/>
      <c r="H45" s="243">
        <f>'Coordonnées chiens'!K3</f>
        <v>0</v>
      </c>
      <c r="I45" s="243"/>
      <c r="J45" s="243"/>
      <c r="K45" s="323">
        <f>'Coordonnées chiens'!K4</f>
        <v>0</v>
      </c>
      <c r="L45" s="324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69"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H4:I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F34:L34"/>
    <mergeCell ref="F35:L35"/>
    <mergeCell ref="F36:L36"/>
    <mergeCell ref="F37:L37"/>
    <mergeCell ref="D38:L38"/>
    <mergeCell ref="F42:G42"/>
    <mergeCell ref="H42:J42"/>
    <mergeCell ref="H45:J45"/>
    <mergeCell ref="F44:G45"/>
    <mergeCell ref="K45:L45"/>
    <mergeCell ref="D40:F40"/>
    <mergeCell ref="G40:H40"/>
    <mergeCell ref="I40:L40"/>
    <mergeCell ref="D39:F39"/>
    <mergeCell ref="G39:L39"/>
    <mergeCell ref="O45:R45"/>
    <mergeCell ref="C42:E42"/>
    <mergeCell ref="A43:E44"/>
    <mergeCell ref="B45:E45"/>
    <mergeCell ref="K44:L44"/>
    <mergeCell ref="K42:L43"/>
    <mergeCell ref="F43:G43"/>
    <mergeCell ref="H43:J43"/>
    <mergeCell ref="H44:J44"/>
  </mergeCells>
  <dataValidations count="2">
    <dataValidation type="list" allowBlank="1" showInputMessage="1" showErrorMessage="1" sqref="H4" xr:uid="{04FF118C-745E-42E9-97A3-B619BB009A66}">
      <formula1>$U$2:$U$3</formula1>
    </dataValidation>
    <dataValidation type="list" allowBlank="1" showInputMessage="1" showErrorMessage="1" sqref="A32" xr:uid="{CD341B9B-30C0-48F8-8D0F-A7D28B234328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46"/>
  <sheetViews>
    <sheetView showGridLines="0" workbookViewId="0">
      <selection activeCell="B42" sqref="B42"/>
    </sheetView>
  </sheetViews>
  <sheetFormatPr defaultColWidth="11.42578125" defaultRowHeight="12.75" x14ac:dyDescent="0.2"/>
  <cols>
    <col min="1" max="1" width="18" style="28" customWidth="1"/>
    <col min="2" max="2" width="6.28515625" style="28" customWidth="1"/>
    <col min="3" max="3" width="9.7109375" style="28" customWidth="1"/>
    <col min="4" max="4" width="6.42578125" style="28" customWidth="1"/>
    <col min="5" max="5" width="4.85546875" style="28" customWidth="1"/>
    <col min="6" max="6" width="3" style="28" customWidth="1"/>
    <col min="7" max="7" width="10.140625" style="28" customWidth="1"/>
    <col min="8" max="8" width="4.85546875" style="28" customWidth="1"/>
    <col min="9" max="9" width="6.42578125" style="28" customWidth="1"/>
    <col min="10" max="10" width="12" style="28" customWidth="1"/>
    <col min="11" max="11" width="23.85546875" style="28" customWidth="1"/>
    <col min="12" max="12" width="1.85546875" style="28" customWidth="1"/>
    <col min="13" max="13" width="11.42578125" style="28"/>
    <col min="14" max="14" width="0" style="28" hidden="1" customWidth="1"/>
    <col min="15" max="20" width="11.42578125" style="28"/>
    <col min="21" max="22" width="0" style="28" hidden="1" customWidth="1"/>
    <col min="23" max="16384" width="11.42578125" style="28"/>
  </cols>
  <sheetData>
    <row r="1" spans="1:22" s="110" customFormat="1" ht="38.25" customHeight="1" x14ac:dyDescent="0.2">
      <c r="A1" s="254"/>
      <c r="B1" s="256" t="s">
        <v>73</v>
      </c>
      <c r="C1" s="257"/>
      <c r="D1" s="257"/>
      <c r="E1" s="257"/>
      <c r="F1" s="258"/>
      <c r="G1" s="10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0" customFormat="1" ht="24.75" customHeight="1" x14ac:dyDescent="0.2">
      <c r="A2" s="255"/>
      <c r="B2" s="259" t="s">
        <v>32</v>
      </c>
      <c r="C2" s="260"/>
      <c r="D2" s="260"/>
      <c r="E2" s="260"/>
      <c r="F2" s="261"/>
      <c r="G2" s="111" t="s">
        <v>3</v>
      </c>
      <c r="H2" s="241">
        <f ca="1">TODAY()</f>
        <v>45868</v>
      </c>
      <c r="I2" s="242"/>
      <c r="J2" s="244"/>
      <c r="K2" s="245"/>
      <c r="L2" s="246"/>
      <c r="U2" s="112" t="s">
        <v>6</v>
      </c>
      <c r="V2" s="112" t="s">
        <v>33</v>
      </c>
    </row>
    <row r="3" spans="1:22" s="110" customFormat="1" ht="25.15" customHeight="1" x14ac:dyDescent="0.2">
      <c r="A3" s="107" t="s">
        <v>26</v>
      </c>
      <c r="B3" s="262">
        <f>'Coordonnées chiens'!A2</f>
        <v>0</v>
      </c>
      <c r="C3" s="263"/>
      <c r="D3" s="263"/>
      <c r="E3" s="263"/>
      <c r="F3" s="264"/>
      <c r="G3" s="113" t="s">
        <v>30</v>
      </c>
      <c r="H3" s="243">
        <f>'[1]Références du concours'!$C$2</f>
        <v>0</v>
      </c>
      <c r="I3" s="243"/>
      <c r="J3" s="247"/>
      <c r="K3" s="247"/>
      <c r="L3" s="248"/>
      <c r="U3" s="112" t="s">
        <v>7</v>
      </c>
      <c r="V3" s="112" t="s">
        <v>29</v>
      </c>
    </row>
    <row r="4" spans="1:22" s="110" customFormat="1" ht="25.15" customHeight="1" x14ac:dyDescent="0.2">
      <c r="A4" s="107" t="s">
        <v>0</v>
      </c>
      <c r="B4" s="262">
        <f>'Coordonnées chiens'!B2</f>
        <v>0</v>
      </c>
      <c r="C4" s="263"/>
      <c r="D4" s="263"/>
      <c r="E4" s="263"/>
      <c r="F4" s="264"/>
      <c r="G4" s="268" t="s">
        <v>4</v>
      </c>
      <c r="H4" s="270"/>
      <c r="I4" s="271"/>
      <c r="J4" s="247"/>
      <c r="K4" s="247"/>
      <c r="L4" s="248"/>
    </row>
    <row r="5" spans="1:22" s="110" customFormat="1" ht="25.15" customHeight="1" x14ac:dyDescent="0.2">
      <c r="A5" s="114" t="s">
        <v>45</v>
      </c>
      <c r="B5" s="262">
        <f>'Coordonnées chiens'!C2</f>
        <v>0</v>
      </c>
      <c r="C5" s="263"/>
      <c r="D5" s="263"/>
      <c r="E5" s="263"/>
      <c r="F5" s="264"/>
      <c r="G5" s="269"/>
      <c r="H5" s="272"/>
      <c r="I5" s="273"/>
      <c r="J5" s="247"/>
      <c r="K5" s="247"/>
      <c r="L5" s="248"/>
    </row>
    <row r="6" spans="1:22" s="110" customFormat="1" ht="25.15" customHeight="1" x14ac:dyDescent="0.2">
      <c r="A6" s="107" t="s">
        <v>1</v>
      </c>
      <c r="B6" s="115">
        <f>'Coordonnées chiens'!D2</f>
        <v>0</v>
      </c>
      <c r="C6" s="107" t="s">
        <v>2</v>
      </c>
      <c r="D6" s="262">
        <f>'Coordonnées chiens'!E2</f>
        <v>0</v>
      </c>
      <c r="E6" s="263"/>
      <c r="F6" s="264"/>
      <c r="G6" s="116" t="s">
        <v>25</v>
      </c>
      <c r="H6" s="252">
        <f>'Coordonnées chiens'!F2</f>
        <v>0</v>
      </c>
      <c r="I6" s="253"/>
      <c r="J6" s="249"/>
      <c r="K6" s="250"/>
      <c r="L6" s="251"/>
    </row>
    <row r="7" spans="1:22" ht="17.45" customHeight="1" x14ac:dyDescent="0.2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22" ht="25.5" x14ac:dyDescent="0.2">
      <c r="A8" s="32" t="s">
        <v>8</v>
      </c>
      <c r="B8" s="33" t="s">
        <v>24</v>
      </c>
      <c r="C8" s="33" t="s">
        <v>9</v>
      </c>
      <c r="D8" s="265" t="s">
        <v>10</v>
      </c>
      <c r="E8" s="266"/>
      <c r="F8" s="266"/>
      <c r="G8" s="266"/>
      <c r="H8" s="266"/>
      <c r="I8" s="266"/>
      <c r="J8" s="266"/>
      <c r="K8" s="266"/>
      <c r="L8" s="267"/>
      <c r="M8" s="34" t="s">
        <v>16</v>
      </c>
      <c r="N8" s="34" t="s">
        <v>17</v>
      </c>
    </row>
    <row r="9" spans="1:22" ht="20.100000000000001" customHeight="1" x14ac:dyDescent="0.2">
      <c r="A9" s="233" t="s">
        <v>14</v>
      </c>
      <c r="B9" s="224">
        <v>4</v>
      </c>
      <c r="C9" s="224">
        <f>N10-M10</f>
        <v>4</v>
      </c>
      <c r="D9" s="215"/>
      <c r="E9" s="216"/>
      <c r="F9" s="216"/>
      <c r="G9" s="216"/>
      <c r="H9" s="216"/>
      <c r="I9" s="216"/>
      <c r="J9" s="216"/>
      <c r="K9" s="216"/>
      <c r="L9" s="217"/>
      <c r="M9" s="35"/>
      <c r="N9" s="30"/>
    </row>
    <row r="10" spans="1:22" ht="20.100000000000001" customHeight="1" x14ac:dyDescent="0.2">
      <c r="A10" s="234"/>
      <c r="B10" s="225"/>
      <c r="C10" s="225"/>
      <c r="D10" s="218"/>
      <c r="E10" s="219"/>
      <c r="F10" s="219"/>
      <c r="G10" s="219"/>
      <c r="H10" s="219"/>
      <c r="I10" s="219"/>
      <c r="J10" s="219"/>
      <c r="K10" s="219"/>
      <c r="L10" s="220"/>
      <c r="M10" s="36"/>
      <c r="N10" s="37">
        <v>4</v>
      </c>
    </row>
    <row r="11" spans="1:22" ht="25.5" customHeight="1" x14ac:dyDescent="0.2">
      <c r="A11" s="235"/>
      <c r="B11" s="226"/>
      <c r="C11" s="226"/>
      <c r="D11" s="221"/>
      <c r="E11" s="222"/>
      <c r="F11" s="222"/>
      <c r="G11" s="222"/>
      <c r="H11" s="222"/>
      <c r="I11" s="222"/>
      <c r="J11" s="222"/>
      <c r="K11" s="222"/>
      <c r="L11" s="223"/>
      <c r="M11" s="35"/>
      <c r="N11" s="30"/>
    </row>
    <row r="12" spans="1:22" ht="20.100000000000001" customHeight="1" x14ac:dyDescent="0.2">
      <c r="A12" s="236" t="s">
        <v>15</v>
      </c>
      <c r="B12" s="224">
        <v>10</v>
      </c>
      <c r="C12" s="224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35"/>
      <c r="N12" s="30"/>
    </row>
    <row r="13" spans="1:22" ht="20.100000000000001" customHeight="1" x14ac:dyDescent="0.2">
      <c r="A13" s="237"/>
      <c r="B13" s="225"/>
      <c r="C13" s="225"/>
      <c r="D13" s="218"/>
      <c r="E13" s="219"/>
      <c r="F13" s="219"/>
      <c r="G13" s="219"/>
      <c r="H13" s="219"/>
      <c r="I13" s="219"/>
      <c r="J13" s="219"/>
      <c r="K13" s="219"/>
      <c r="L13" s="220"/>
      <c r="M13" s="38"/>
      <c r="N13" s="39">
        <v>10</v>
      </c>
    </row>
    <row r="14" spans="1:22" ht="20.100000000000001" customHeight="1" x14ac:dyDescent="0.2">
      <c r="A14" s="237"/>
      <c r="B14" s="225"/>
      <c r="C14" s="225"/>
      <c r="D14" s="218"/>
      <c r="E14" s="219"/>
      <c r="F14" s="219"/>
      <c r="G14" s="219"/>
      <c r="H14" s="219"/>
      <c r="I14" s="219"/>
      <c r="J14" s="219"/>
      <c r="K14" s="219"/>
      <c r="L14" s="220"/>
      <c r="M14" s="35"/>
      <c r="N14" s="30"/>
    </row>
    <row r="15" spans="1:22" ht="20.100000000000001" customHeight="1" x14ac:dyDescent="0.2">
      <c r="A15" s="237"/>
      <c r="B15" s="225"/>
      <c r="C15" s="225"/>
      <c r="D15" s="218"/>
      <c r="E15" s="219"/>
      <c r="F15" s="219"/>
      <c r="G15" s="219"/>
      <c r="H15" s="219"/>
      <c r="I15" s="219"/>
      <c r="J15" s="219"/>
      <c r="K15" s="219"/>
      <c r="L15" s="220"/>
      <c r="M15" s="35"/>
      <c r="N15" s="30"/>
    </row>
    <row r="16" spans="1:22" ht="20.100000000000001" customHeight="1" x14ac:dyDescent="0.2">
      <c r="A16" s="238"/>
      <c r="B16" s="226"/>
      <c r="C16" s="226"/>
      <c r="D16" s="221"/>
      <c r="E16" s="222"/>
      <c r="F16" s="222"/>
      <c r="G16" s="222"/>
      <c r="H16" s="222"/>
      <c r="I16" s="222"/>
      <c r="J16" s="222"/>
      <c r="K16" s="222"/>
      <c r="L16" s="223"/>
      <c r="M16" s="35"/>
      <c r="N16" s="30"/>
    </row>
    <row r="17" spans="1:14" ht="20.100000000000001" customHeight="1" x14ac:dyDescent="0.2">
      <c r="A17" s="239" t="s">
        <v>19</v>
      </c>
      <c r="B17" s="224">
        <v>8</v>
      </c>
      <c r="C17" s="224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36"/>
      <c r="N17" s="37">
        <v>8</v>
      </c>
    </row>
    <row r="18" spans="1:14" ht="50.25" customHeight="1" x14ac:dyDescent="0.2">
      <c r="A18" s="240"/>
      <c r="B18" s="226"/>
      <c r="C18" s="226"/>
      <c r="D18" s="299"/>
      <c r="E18" s="300"/>
      <c r="F18" s="300"/>
      <c r="G18" s="300"/>
      <c r="H18" s="300"/>
      <c r="I18" s="300"/>
      <c r="J18" s="300"/>
      <c r="K18" s="300"/>
      <c r="L18" s="301"/>
      <c r="M18" s="35"/>
      <c r="N18" s="30"/>
    </row>
    <row r="19" spans="1:14" ht="20.100000000000001" customHeight="1" x14ac:dyDescent="0.2">
      <c r="A19" s="231" t="s">
        <v>18</v>
      </c>
      <c r="B19" s="224">
        <v>10</v>
      </c>
      <c r="C19" s="224">
        <f>N19-M19</f>
        <v>10</v>
      </c>
      <c r="D19" s="293"/>
      <c r="E19" s="294"/>
      <c r="F19" s="294"/>
      <c r="G19" s="294"/>
      <c r="H19" s="294"/>
      <c r="I19" s="294"/>
      <c r="J19" s="294"/>
      <c r="K19" s="294"/>
      <c r="L19" s="295"/>
      <c r="M19" s="36"/>
      <c r="N19" s="37">
        <v>10</v>
      </c>
    </row>
    <row r="20" spans="1:14" ht="50.25" customHeight="1" x14ac:dyDescent="0.2">
      <c r="A20" s="232"/>
      <c r="B20" s="226"/>
      <c r="C20" s="226"/>
      <c r="D20" s="299"/>
      <c r="E20" s="300"/>
      <c r="F20" s="300"/>
      <c r="G20" s="300"/>
      <c r="H20" s="300"/>
      <c r="I20" s="300"/>
      <c r="J20" s="300"/>
      <c r="K20" s="300"/>
      <c r="L20" s="301"/>
      <c r="M20" s="149"/>
      <c r="N20" s="40"/>
    </row>
    <row r="21" spans="1:14" ht="15" customHeight="1" thickBot="1" x14ac:dyDescent="0.25">
      <c r="A21" s="321" t="s">
        <v>20</v>
      </c>
      <c r="B21" s="224">
        <v>30</v>
      </c>
      <c r="C21" s="224">
        <f>N21-M21</f>
        <v>30</v>
      </c>
      <c r="D21" s="293"/>
      <c r="E21" s="294"/>
      <c r="F21" s="294"/>
      <c r="G21" s="294"/>
      <c r="H21" s="294"/>
      <c r="I21" s="294"/>
      <c r="J21" s="294"/>
      <c r="K21" s="294"/>
      <c r="L21" s="295"/>
      <c r="M21" s="41"/>
      <c r="N21" s="42">
        <v>30</v>
      </c>
    </row>
    <row r="22" spans="1:14" ht="11.25" customHeight="1" x14ac:dyDescent="0.2">
      <c r="A22" s="234"/>
      <c r="B22" s="225"/>
      <c r="C22" s="225"/>
      <c r="D22" s="296"/>
      <c r="E22" s="297"/>
      <c r="F22" s="297"/>
      <c r="G22" s="297"/>
      <c r="H22" s="297"/>
      <c r="I22" s="297"/>
      <c r="J22" s="297"/>
      <c r="K22" s="297"/>
      <c r="L22" s="298"/>
      <c r="M22" s="30"/>
      <c r="N22" s="30"/>
    </row>
    <row r="23" spans="1:14" ht="12" customHeight="1" x14ac:dyDescent="0.2">
      <c r="A23" s="234"/>
      <c r="B23" s="225"/>
      <c r="C23" s="225"/>
      <c r="D23" s="296"/>
      <c r="E23" s="297"/>
      <c r="F23" s="297"/>
      <c r="G23" s="297"/>
      <c r="H23" s="297"/>
      <c r="I23" s="297"/>
      <c r="J23" s="297"/>
      <c r="K23" s="297"/>
      <c r="L23" s="298"/>
      <c r="M23" s="30"/>
      <c r="N23" s="30"/>
    </row>
    <row r="24" spans="1:14" ht="23.25" customHeight="1" x14ac:dyDescent="0.2">
      <c r="A24" s="234"/>
      <c r="B24" s="225"/>
      <c r="C24" s="225"/>
      <c r="D24" s="296"/>
      <c r="E24" s="297"/>
      <c r="F24" s="297"/>
      <c r="G24" s="297"/>
      <c r="H24" s="297"/>
      <c r="I24" s="297"/>
      <c r="J24" s="297"/>
      <c r="K24" s="297"/>
      <c r="L24" s="298"/>
      <c r="M24" s="30"/>
      <c r="N24" s="35"/>
    </row>
    <row r="25" spans="1:14" ht="21.75" customHeight="1" x14ac:dyDescent="0.2">
      <c r="A25" s="234"/>
      <c r="B25" s="225"/>
      <c r="C25" s="225"/>
      <c r="D25" s="296"/>
      <c r="E25" s="297"/>
      <c r="F25" s="297"/>
      <c r="G25" s="297"/>
      <c r="H25" s="297"/>
      <c r="I25" s="297"/>
      <c r="J25" s="297"/>
      <c r="K25" s="297"/>
      <c r="L25" s="298"/>
      <c r="M25" s="30"/>
      <c r="N25" s="35"/>
    </row>
    <row r="26" spans="1:14" ht="20.100000000000001" customHeight="1" x14ac:dyDescent="0.2">
      <c r="A26" s="234"/>
      <c r="B26" s="225"/>
      <c r="C26" s="225"/>
      <c r="D26" s="296"/>
      <c r="E26" s="297"/>
      <c r="F26" s="297"/>
      <c r="G26" s="297"/>
      <c r="H26" s="297"/>
      <c r="I26" s="297"/>
      <c r="J26" s="297"/>
      <c r="K26" s="297"/>
      <c r="L26" s="298"/>
      <c r="M26" s="30"/>
      <c r="N26" s="30"/>
    </row>
    <row r="27" spans="1:14" ht="3" customHeight="1" x14ac:dyDescent="0.2">
      <c r="A27" s="234"/>
      <c r="B27" s="225"/>
      <c r="C27" s="225"/>
      <c r="D27" s="296"/>
      <c r="E27" s="297"/>
      <c r="F27" s="297"/>
      <c r="G27" s="297"/>
      <c r="H27" s="297"/>
      <c r="I27" s="297"/>
      <c r="J27" s="297"/>
      <c r="K27" s="297"/>
      <c r="L27" s="298"/>
      <c r="M27" s="30"/>
      <c r="N27" s="30"/>
    </row>
    <row r="28" spans="1:14" ht="19.5" hidden="1" customHeight="1" x14ac:dyDescent="0.2">
      <c r="A28" s="235"/>
      <c r="B28" s="226"/>
      <c r="C28" s="226"/>
      <c r="D28" s="299"/>
      <c r="E28" s="300"/>
      <c r="F28" s="300"/>
      <c r="G28" s="300"/>
      <c r="H28" s="300"/>
      <c r="I28" s="300"/>
      <c r="J28" s="300"/>
      <c r="K28" s="300"/>
      <c r="L28" s="301"/>
      <c r="M28" s="35"/>
      <c r="N28" s="30"/>
    </row>
    <row r="29" spans="1:14" ht="15" customHeight="1" x14ac:dyDescent="0.2">
      <c r="A29" s="239" t="s">
        <v>21</v>
      </c>
      <c r="B29" s="224">
        <v>30</v>
      </c>
      <c r="C29" s="224">
        <f>N29-M29</f>
        <v>30</v>
      </c>
      <c r="D29" s="293"/>
      <c r="E29" s="294"/>
      <c r="F29" s="294"/>
      <c r="G29" s="294"/>
      <c r="H29" s="294"/>
      <c r="I29" s="294"/>
      <c r="J29" s="294"/>
      <c r="K29" s="294"/>
      <c r="L29" s="295"/>
      <c r="M29" s="43"/>
      <c r="N29" s="44">
        <v>30</v>
      </c>
    </row>
    <row r="30" spans="1:14" ht="15.75" customHeight="1" x14ac:dyDescent="0.2">
      <c r="A30" s="302"/>
      <c r="B30" s="225"/>
      <c r="C30" s="225"/>
      <c r="D30" s="296"/>
      <c r="E30" s="297"/>
      <c r="F30" s="297"/>
      <c r="G30" s="297"/>
      <c r="H30" s="297"/>
      <c r="I30" s="297"/>
      <c r="J30" s="297"/>
      <c r="K30" s="297"/>
      <c r="L30" s="298"/>
      <c r="M30" s="30"/>
      <c r="N30" s="30"/>
    </row>
    <row r="31" spans="1:14" ht="14.25" customHeight="1" x14ac:dyDescent="0.2">
      <c r="A31" s="302"/>
      <c r="B31" s="225"/>
      <c r="C31" s="225"/>
      <c r="D31" s="296"/>
      <c r="E31" s="297"/>
      <c r="F31" s="297"/>
      <c r="G31" s="297"/>
      <c r="H31" s="297"/>
      <c r="I31" s="297"/>
      <c r="J31" s="297"/>
      <c r="K31" s="297"/>
      <c r="L31" s="298"/>
      <c r="M31" s="30"/>
      <c r="N31" s="30"/>
    </row>
    <row r="32" spans="1:14" ht="14.25" customHeight="1" x14ac:dyDescent="0.2">
      <c r="A32" s="45" t="s">
        <v>33</v>
      </c>
      <c r="B32" s="225"/>
      <c r="C32" s="225"/>
      <c r="D32" s="296"/>
      <c r="E32" s="297"/>
      <c r="F32" s="297"/>
      <c r="G32" s="297"/>
      <c r="H32" s="297"/>
      <c r="I32" s="297"/>
      <c r="J32" s="297"/>
      <c r="K32" s="297"/>
      <c r="L32" s="298"/>
      <c r="M32" s="30"/>
      <c r="N32" s="30"/>
    </row>
    <row r="33" spans="1:20" ht="30.75" customHeight="1" x14ac:dyDescent="0.2">
      <c r="A33" s="46"/>
      <c r="B33" s="226"/>
      <c r="C33" s="226"/>
      <c r="D33" s="299"/>
      <c r="E33" s="300"/>
      <c r="F33" s="300"/>
      <c r="G33" s="300"/>
      <c r="H33" s="300"/>
      <c r="I33" s="300"/>
      <c r="J33" s="300"/>
      <c r="K33" s="300"/>
      <c r="L33" s="301"/>
      <c r="M33" s="30"/>
      <c r="N33" s="30"/>
      <c r="P33" s="47"/>
      <c r="Q33" s="48"/>
    </row>
    <row r="34" spans="1:20" ht="15.75" hidden="1" customHeight="1" thickBot="1" x14ac:dyDescent="0.25">
      <c r="A34" s="303"/>
      <c r="B34" s="306"/>
      <c r="C34" s="309"/>
      <c r="D34" s="315"/>
      <c r="E34" s="318"/>
      <c r="F34" s="312"/>
      <c r="G34" s="313"/>
      <c r="H34" s="313"/>
      <c r="I34" s="313"/>
      <c r="J34" s="313"/>
      <c r="K34" s="313"/>
      <c r="L34" s="313"/>
      <c r="M34" s="49"/>
      <c r="N34" s="50"/>
      <c r="P34" s="51"/>
      <c r="Q34" s="52"/>
    </row>
    <row r="35" spans="1:20" ht="11.25" hidden="1" customHeight="1" x14ac:dyDescent="0.2">
      <c r="A35" s="304"/>
      <c r="B35" s="307"/>
      <c r="C35" s="310"/>
      <c r="D35" s="316"/>
      <c r="E35" s="319"/>
      <c r="F35" s="312"/>
      <c r="G35" s="313"/>
      <c r="H35" s="313"/>
      <c r="I35" s="313"/>
      <c r="J35" s="313"/>
      <c r="K35" s="313"/>
      <c r="L35" s="314"/>
      <c r="M35" s="30"/>
      <c r="N35" s="30"/>
      <c r="P35" s="53"/>
      <c r="Q35" s="54"/>
    </row>
    <row r="36" spans="1:20" ht="13.5" hidden="1" customHeight="1" x14ac:dyDescent="0.2">
      <c r="A36" s="304"/>
      <c r="B36" s="307"/>
      <c r="C36" s="310"/>
      <c r="D36" s="316"/>
      <c r="E36" s="319"/>
      <c r="F36" s="312"/>
      <c r="G36" s="313"/>
      <c r="H36" s="313"/>
      <c r="I36" s="313"/>
      <c r="J36" s="313"/>
      <c r="K36" s="313"/>
      <c r="L36" s="314"/>
      <c r="M36" s="30"/>
      <c r="N36" s="30"/>
      <c r="P36" s="53"/>
      <c r="Q36" s="54"/>
    </row>
    <row r="37" spans="1:20" ht="14.25" hidden="1" customHeight="1" x14ac:dyDescent="0.2">
      <c r="A37" s="305"/>
      <c r="B37" s="308"/>
      <c r="C37" s="311"/>
      <c r="D37" s="317"/>
      <c r="E37" s="320"/>
      <c r="F37" s="312"/>
      <c r="G37" s="313"/>
      <c r="H37" s="313"/>
      <c r="I37" s="313"/>
      <c r="J37" s="313"/>
      <c r="K37" s="313"/>
      <c r="L37" s="314"/>
      <c r="M37" s="30"/>
      <c r="N37" s="30"/>
    </row>
    <row r="38" spans="1:20" ht="25.5" customHeight="1" x14ac:dyDescent="0.2">
      <c r="A38" s="55" t="s">
        <v>11</v>
      </c>
      <c r="B38" s="56">
        <v>92</v>
      </c>
      <c r="C38" s="56">
        <f>C9+C12+C17+C19+C21+C29</f>
        <v>92</v>
      </c>
      <c r="D38" s="332"/>
      <c r="E38" s="333"/>
      <c r="F38" s="333"/>
      <c r="G38" s="334"/>
      <c r="H38" s="334"/>
      <c r="I38" s="334"/>
      <c r="J38" s="334"/>
      <c r="K38" s="334"/>
      <c r="L38" s="335"/>
      <c r="M38" s="30"/>
      <c r="N38" s="30"/>
    </row>
    <row r="39" spans="1:20" ht="24.75" customHeight="1" x14ac:dyDescent="0.2">
      <c r="A39" s="55" t="s">
        <v>12</v>
      </c>
      <c r="B39" s="56">
        <v>8</v>
      </c>
      <c r="C39" s="57">
        <f>VLOOKUP(R60,M60:N246,2)-M39</f>
        <v>7.9999999999999796</v>
      </c>
      <c r="D39" s="338" t="s">
        <v>49</v>
      </c>
      <c r="E39" s="337"/>
      <c r="F39" s="337"/>
      <c r="G39" s="339"/>
      <c r="H39" s="340"/>
      <c r="I39" s="340"/>
      <c r="J39" s="340"/>
      <c r="K39" s="340"/>
      <c r="L39" s="341"/>
      <c r="M39" s="58"/>
      <c r="N39" s="59"/>
    </row>
    <row r="40" spans="1:20" ht="30.75" customHeight="1" x14ac:dyDescent="0.25">
      <c r="A40" s="60" t="s">
        <v>13</v>
      </c>
      <c r="B40" s="56">
        <v>100</v>
      </c>
      <c r="C40" s="61">
        <f>SUM(C38:C39)</f>
        <v>99.999999999999986</v>
      </c>
      <c r="D40" s="336" t="s">
        <v>34</v>
      </c>
      <c r="E40" s="337"/>
      <c r="F40" s="337"/>
      <c r="G40" s="342" t="s">
        <v>35</v>
      </c>
      <c r="H40" s="343"/>
      <c r="I40" s="339"/>
      <c r="J40" s="340"/>
      <c r="K40" s="340"/>
      <c r="L40" s="341"/>
    </row>
    <row r="41" spans="1:20" ht="4.5" customHeight="1" x14ac:dyDescent="0.2">
      <c r="A41" s="62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63"/>
    </row>
    <row r="42" spans="1:20" ht="18" customHeight="1" x14ac:dyDescent="0.2">
      <c r="A42" s="103" t="s">
        <v>22</v>
      </c>
      <c r="B42" s="65"/>
      <c r="C42" s="286" t="s">
        <v>23</v>
      </c>
      <c r="D42" s="287"/>
      <c r="E42" s="288"/>
      <c r="F42" s="325" t="s">
        <v>55</v>
      </c>
      <c r="G42" s="326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16.5" customHeight="1" x14ac:dyDescent="0.2">
      <c r="A43" s="277"/>
      <c r="B43" s="278"/>
      <c r="C43" s="278"/>
      <c r="D43" s="278"/>
      <c r="E43" s="279"/>
      <c r="F43" s="330" t="s">
        <v>52</v>
      </c>
      <c r="G43" s="292"/>
      <c r="H43" s="331">
        <f>'[1]Références du concours'!$D$7</f>
        <v>0</v>
      </c>
      <c r="I43" s="243"/>
      <c r="J43" s="243"/>
      <c r="K43" s="329"/>
      <c r="L43" s="329"/>
    </row>
    <row r="44" spans="1:20" ht="18" customHeight="1" x14ac:dyDescent="0.2">
      <c r="A44" s="280"/>
      <c r="B44" s="281"/>
      <c r="C44" s="281"/>
      <c r="D44" s="281"/>
      <c r="E44" s="282"/>
      <c r="F44" s="291" t="s">
        <v>50</v>
      </c>
      <c r="G44" s="292"/>
      <c r="H44" s="243">
        <f>'Coordonnées chiens'!K2</f>
        <v>0</v>
      </c>
      <c r="I44" s="243"/>
      <c r="J44" s="243"/>
      <c r="K44" s="289" t="s">
        <v>53</v>
      </c>
      <c r="L44" s="290"/>
    </row>
    <row r="45" spans="1:20" ht="27.75" customHeight="1" x14ac:dyDescent="0.25">
      <c r="A45" s="104" t="s">
        <v>77</v>
      </c>
      <c r="B45" s="283" t="s">
        <v>28</v>
      </c>
      <c r="C45" s="284"/>
      <c r="D45" s="284"/>
      <c r="E45" s="285"/>
      <c r="F45" s="292"/>
      <c r="G45" s="292"/>
      <c r="H45" s="243">
        <f>'Coordonnées chiens'!K3</f>
        <v>0</v>
      </c>
      <c r="I45" s="243"/>
      <c r="J45" s="243"/>
      <c r="K45" s="323">
        <f>'Coordonnées chiens'!K4</f>
        <v>0</v>
      </c>
      <c r="L45" s="324"/>
      <c r="M45" s="67"/>
      <c r="O45" s="275"/>
      <c r="P45" s="276"/>
      <c r="Q45" s="276"/>
      <c r="R45" s="276"/>
    </row>
    <row r="46" spans="1:20" ht="13.5" customHeight="1" x14ac:dyDescent="0.2">
      <c r="F46" s="68"/>
      <c r="G46" s="68"/>
      <c r="H46" s="68"/>
      <c r="I46" s="68"/>
      <c r="J46" s="68"/>
      <c r="K46" s="68"/>
      <c r="L46" s="68"/>
    </row>
    <row r="47" spans="1:20" ht="13.5" customHeight="1" x14ac:dyDescent="0.2">
      <c r="A47" s="125" t="s">
        <v>78</v>
      </c>
      <c r="F47" s="68"/>
      <c r="G47" s="68"/>
      <c r="H47" s="68"/>
      <c r="I47" s="68"/>
      <c r="J47" s="68"/>
      <c r="K47" s="68"/>
      <c r="L47" s="68"/>
    </row>
    <row r="48" spans="1:20" x14ac:dyDescent="0.2">
      <c r="S48" s="47"/>
      <c r="T48" s="48"/>
    </row>
    <row r="49" spans="13:20" x14ac:dyDescent="0.2">
      <c r="S49" s="47"/>
      <c r="T49" s="48"/>
    </row>
    <row r="50" spans="13:20" x14ac:dyDescent="0.2">
      <c r="S50" s="47"/>
      <c r="T50" s="48"/>
    </row>
    <row r="51" spans="13:20" x14ac:dyDescent="0.2">
      <c r="S51" s="47"/>
      <c r="T51" s="48"/>
    </row>
    <row r="52" spans="13:20" x14ac:dyDescent="0.2">
      <c r="S52" s="47"/>
      <c r="T52" s="48"/>
    </row>
    <row r="53" spans="13:20" x14ac:dyDescent="0.2">
      <c r="S53" s="47"/>
      <c r="T53" s="48"/>
    </row>
    <row r="54" spans="13:20" x14ac:dyDescent="0.2">
      <c r="S54" s="47"/>
      <c r="T54" s="48"/>
    </row>
    <row r="55" spans="13:20" x14ac:dyDescent="0.2">
      <c r="S55" s="47"/>
      <c r="T55" s="48"/>
    </row>
    <row r="56" spans="13:20" x14ac:dyDescent="0.2">
      <c r="S56" s="47"/>
      <c r="T56" s="48"/>
    </row>
    <row r="57" spans="13:20" x14ac:dyDescent="0.2">
      <c r="S57" s="47"/>
      <c r="T57" s="48"/>
    </row>
    <row r="58" spans="13:20" x14ac:dyDescent="0.2">
      <c r="S58" s="47"/>
      <c r="T58" s="48"/>
    </row>
    <row r="59" spans="13:20" x14ac:dyDescent="0.2">
      <c r="S59" s="47"/>
      <c r="T59" s="48"/>
    </row>
    <row r="60" spans="13:20" hidden="1" x14ac:dyDescent="0.2">
      <c r="M60" s="47">
        <v>0</v>
      </c>
      <c r="N60" s="48">
        <v>0</v>
      </c>
      <c r="O60" s="47"/>
      <c r="P60" s="48">
        <f>C38-ROUNDDOWN(C38,0)</f>
        <v>0</v>
      </c>
      <c r="Q60" s="47">
        <f>IF(P60&gt;=0.5,0.5,0)</f>
        <v>0</v>
      </c>
      <c r="R60" s="48">
        <f>ROUNDDOWN(C38,0)+Q60</f>
        <v>92</v>
      </c>
      <c r="S60" s="47"/>
      <c r="T60" s="48"/>
    </row>
    <row r="61" spans="13:20" hidden="1" x14ac:dyDescent="0.2">
      <c r="M61" s="47">
        <v>0.5</v>
      </c>
      <c r="N61" s="48">
        <v>0</v>
      </c>
      <c r="O61" s="47"/>
      <c r="P61" s="48"/>
      <c r="Q61" s="47"/>
      <c r="R61" s="48"/>
      <c r="S61" s="47"/>
      <c r="T61" s="48"/>
    </row>
    <row r="62" spans="13:20" hidden="1" x14ac:dyDescent="0.2">
      <c r="M62" s="47">
        <v>1</v>
      </c>
      <c r="N62" s="48">
        <v>0</v>
      </c>
      <c r="O62" s="47"/>
      <c r="P62" s="48"/>
      <c r="Q62" s="47"/>
      <c r="R62" s="48"/>
      <c r="S62" s="47"/>
      <c r="T62" s="48"/>
    </row>
    <row r="63" spans="13:20" hidden="1" x14ac:dyDescent="0.2">
      <c r="M63" s="47">
        <f>M62+0.5</f>
        <v>1.5</v>
      </c>
      <c r="N63" s="48">
        <v>0</v>
      </c>
      <c r="O63" s="47"/>
      <c r="P63" s="48"/>
      <c r="Q63" s="47"/>
      <c r="R63" s="48"/>
      <c r="S63" s="47"/>
      <c r="T63" s="48"/>
    </row>
    <row r="64" spans="13:20" hidden="1" x14ac:dyDescent="0.2">
      <c r="M64" s="47">
        <f>M63+0.5</f>
        <v>2</v>
      </c>
      <c r="N64" s="48">
        <v>0</v>
      </c>
      <c r="O64" s="47"/>
      <c r="P64" s="48"/>
      <c r="Q64" s="47"/>
      <c r="R64" s="48"/>
      <c r="S64" s="47"/>
      <c r="T64" s="48"/>
    </row>
    <row r="65" spans="13:20" hidden="1" x14ac:dyDescent="0.2">
      <c r="M65" s="47">
        <f t="shared" ref="M65:M128" si="0">M64+0.5</f>
        <v>2.5</v>
      </c>
      <c r="N65" s="48">
        <v>0</v>
      </c>
      <c r="O65" s="47"/>
      <c r="P65" s="48"/>
      <c r="Q65" s="47"/>
      <c r="R65" s="48"/>
      <c r="S65" s="47"/>
      <c r="T65" s="48"/>
    </row>
    <row r="66" spans="13:20" hidden="1" x14ac:dyDescent="0.2">
      <c r="M66" s="47">
        <f t="shared" si="0"/>
        <v>3</v>
      </c>
      <c r="N66" s="48">
        <v>0</v>
      </c>
      <c r="O66" s="47"/>
      <c r="P66" s="48"/>
      <c r="Q66" s="47"/>
      <c r="R66" s="48"/>
      <c r="S66" s="47"/>
      <c r="T66" s="48"/>
    </row>
    <row r="67" spans="13:20" hidden="1" x14ac:dyDescent="0.2">
      <c r="M67" s="47">
        <f t="shared" si="0"/>
        <v>3.5</v>
      </c>
      <c r="N67" s="48">
        <v>0</v>
      </c>
      <c r="O67" s="47"/>
      <c r="P67" s="48"/>
      <c r="Q67" s="47"/>
      <c r="R67" s="48"/>
      <c r="S67" s="47"/>
      <c r="T67" s="48"/>
    </row>
    <row r="68" spans="13:20" hidden="1" x14ac:dyDescent="0.2">
      <c r="M68" s="47">
        <f t="shared" si="0"/>
        <v>4</v>
      </c>
      <c r="N68" s="48">
        <v>0</v>
      </c>
      <c r="O68" s="47"/>
      <c r="P68" s="48"/>
      <c r="Q68" s="47"/>
      <c r="R68" s="48"/>
      <c r="S68" s="47"/>
      <c r="T68" s="48"/>
    </row>
    <row r="69" spans="13:20" hidden="1" x14ac:dyDescent="0.2">
      <c r="M69" s="47">
        <f t="shared" si="0"/>
        <v>4.5</v>
      </c>
      <c r="N69" s="48">
        <v>0</v>
      </c>
      <c r="O69" s="47"/>
      <c r="P69" s="48"/>
      <c r="Q69" s="47"/>
      <c r="R69" s="48"/>
      <c r="S69" s="47"/>
      <c r="T69" s="48"/>
    </row>
    <row r="70" spans="13:20" hidden="1" x14ac:dyDescent="0.2">
      <c r="M70" s="47">
        <f t="shared" si="0"/>
        <v>5</v>
      </c>
      <c r="N70" s="48">
        <v>0</v>
      </c>
      <c r="O70" s="47"/>
      <c r="P70" s="48"/>
      <c r="Q70" s="47"/>
      <c r="R70" s="48"/>
      <c r="S70" s="47"/>
      <c r="T70" s="48"/>
    </row>
    <row r="71" spans="13:20" hidden="1" x14ac:dyDescent="0.2">
      <c r="M71" s="47">
        <f t="shared" si="0"/>
        <v>5.5</v>
      </c>
      <c r="N71" s="48">
        <v>0</v>
      </c>
      <c r="O71" s="47"/>
      <c r="P71" s="48"/>
      <c r="Q71" s="47"/>
      <c r="R71" s="48"/>
      <c r="S71" s="47"/>
      <c r="T71" s="48"/>
    </row>
    <row r="72" spans="13:20" hidden="1" x14ac:dyDescent="0.2">
      <c r="M72" s="47">
        <f t="shared" si="0"/>
        <v>6</v>
      </c>
      <c r="N72" s="48">
        <v>0</v>
      </c>
      <c r="O72" s="47"/>
      <c r="P72" s="48"/>
      <c r="Q72" s="47"/>
      <c r="R72" s="48"/>
      <c r="S72" s="47"/>
      <c r="T72" s="48"/>
    </row>
    <row r="73" spans="13:20" hidden="1" x14ac:dyDescent="0.2">
      <c r="M73" s="47">
        <f t="shared" si="0"/>
        <v>6.5</v>
      </c>
      <c r="N73" s="48">
        <v>0</v>
      </c>
      <c r="O73" s="47"/>
      <c r="P73" s="48"/>
      <c r="Q73" s="47"/>
      <c r="R73" s="48"/>
      <c r="S73" s="47"/>
      <c r="T73" s="48"/>
    </row>
    <row r="74" spans="13:20" hidden="1" x14ac:dyDescent="0.2">
      <c r="M74" s="47">
        <f t="shared" si="0"/>
        <v>7</v>
      </c>
      <c r="N74" s="48">
        <v>0</v>
      </c>
      <c r="O74" s="47"/>
      <c r="P74" s="48"/>
      <c r="Q74" s="47"/>
      <c r="R74" s="48"/>
      <c r="S74" s="47"/>
      <c r="T74" s="48"/>
    </row>
    <row r="75" spans="13:20" hidden="1" x14ac:dyDescent="0.2">
      <c r="M75" s="47">
        <f t="shared" si="0"/>
        <v>7.5</v>
      </c>
      <c r="N75" s="48">
        <v>0</v>
      </c>
      <c r="O75" s="47"/>
      <c r="P75" s="48"/>
      <c r="Q75" s="47"/>
      <c r="R75" s="48"/>
      <c r="S75" s="47"/>
      <c r="T75" s="48"/>
    </row>
    <row r="76" spans="13:20" hidden="1" x14ac:dyDescent="0.2">
      <c r="M76" s="47">
        <f t="shared" si="0"/>
        <v>8</v>
      </c>
      <c r="N76" s="48">
        <v>0</v>
      </c>
      <c r="O76" s="47"/>
      <c r="P76" s="48"/>
      <c r="Q76" s="47"/>
      <c r="R76" s="48"/>
      <c r="S76" s="47"/>
      <c r="T76" s="48"/>
    </row>
    <row r="77" spans="13:20" hidden="1" x14ac:dyDescent="0.2">
      <c r="M77" s="47">
        <f t="shared" si="0"/>
        <v>8.5</v>
      </c>
      <c r="N77" s="48">
        <v>0</v>
      </c>
      <c r="O77" s="47"/>
      <c r="P77" s="48"/>
      <c r="Q77" s="47"/>
      <c r="R77" s="48"/>
      <c r="S77" s="47"/>
      <c r="T77" s="48"/>
    </row>
    <row r="78" spans="13:20" hidden="1" x14ac:dyDescent="0.2">
      <c r="M78" s="47">
        <f t="shared" si="0"/>
        <v>9</v>
      </c>
      <c r="N78" s="48">
        <v>0</v>
      </c>
      <c r="O78" s="47"/>
      <c r="P78" s="48"/>
      <c r="Q78" s="47"/>
      <c r="R78" s="48"/>
      <c r="S78" s="47"/>
      <c r="T78" s="48"/>
    </row>
    <row r="79" spans="13:20" hidden="1" x14ac:dyDescent="0.2">
      <c r="M79" s="47">
        <f t="shared" si="0"/>
        <v>9.5</v>
      </c>
      <c r="N79" s="48">
        <v>0</v>
      </c>
      <c r="O79" s="47"/>
      <c r="P79" s="48"/>
      <c r="Q79" s="47"/>
      <c r="R79" s="48"/>
      <c r="S79" s="47"/>
      <c r="T79" s="48"/>
    </row>
    <row r="80" spans="13:20" hidden="1" x14ac:dyDescent="0.2">
      <c r="M80" s="47">
        <f t="shared" si="0"/>
        <v>10</v>
      </c>
      <c r="N80" s="48">
        <v>0</v>
      </c>
      <c r="O80" s="47"/>
      <c r="P80" s="48"/>
      <c r="Q80" s="47"/>
      <c r="R80" s="48"/>
      <c r="S80" s="47"/>
      <c r="T80" s="48"/>
    </row>
    <row r="81" spans="13:20" hidden="1" x14ac:dyDescent="0.2">
      <c r="M81" s="47">
        <f t="shared" si="0"/>
        <v>10.5</v>
      </c>
      <c r="N81" s="48">
        <v>0</v>
      </c>
      <c r="O81" s="47"/>
      <c r="P81" s="48"/>
      <c r="Q81" s="47"/>
      <c r="R81" s="48"/>
      <c r="S81" s="47"/>
      <c r="T81" s="48"/>
    </row>
    <row r="82" spans="13:20" hidden="1" x14ac:dyDescent="0.2">
      <c r="M82" s="47">
        <f t="shared" si="0"/>
        <v>11</v>
      </c>
      <c r="N82" s="48">
        <v>0</v>
      </c>
      <c r="O82" s="47"/>
      <c r="P82" s="48"/>
      <c r="Q82" s="47"/>
      <c r="R82" s="48"/>
      <c r="S82" s="47"/>
      <c r="T82" s="48"/>
    </row>
    <row r="83" spans="13:20" hidden="1" x14ac:dyDescent="0.2">
      <c r="M83" s="47">
        <f t="shared" si="0"/>
        <v>11.5</v>
      </c>
      <c r="N83" s="48">
        <v>0</v>
      </c>
      <c r="O83" s="47"/>
      <c r="P83" s="48"/>
      <c r="Q83" s="47"/>
      <c r="R83" s="48"/>
      <c r="S83" s="47"/>
      <c r="T83" s="48"/>
    </row>
    <row r="84" spans="13:20" hidden="1" x14ac:dyDescent="0.2">
      <c r="M84" s="47">
        <f t="shared" si="0"/>
        <v>12</v>
      </c>
      <c r="N84" s="48">
        <v>0</v>
      </c>
      <c r="O84" s="47"/>
      <c r="P84" s="48"/>
      <c r="Q84" s="47"/>
      <c r="R84" s="48"/>
      <c r="S84" s="47"/>
    </row>
    <row r="85" spans="13:20" hidden="1" x14ac:dyDescent="0.2">
      <c r="M85" s="47">
        <f t="shared" si="0"/>
        <v>12.5</v>
      </c>
      <c r="N85" s="48">
        <v>0</v>
      </c>
      <c r="O85" s="47"/>
      <c r="P85" s="48"/>
      <c r="Q85" s="47"/>
      <c r="R85" s="48"/>
      <c r="S85" s="47"/>
    </row>
    <row r="86" spans="13:20" hidden="1" x14ac:dyDescent="0.2">
      <c r="M86" s="47">
        <f t="shared" si="0"/>
        <v>13</v>
      </c>
      <c r="N86" s="48">
        <v>0</v>
      </c>
      <c r="O86" s="47"/>
      <c r="P86" s="48"/>
      <c r="Q86" s="47"/>
      <c r="R86" s="48"/>
      <c r="S86" s="47"/>
    </row>
    <row r="87" spans="13:20" hidden="1" x14ac:dyDescent="0.2">
      <c r="M87" s="47">
        <f t="shared" si="0"/>
        <v>13.5</v>
      </c>
      <c r="N87" s="48">
        <v>0</v>
      </c>
      <c r="O87" s="47"/>
      <c r="P87" s="48"/>
      <c r="Q87" s="47"/>
      <c r="R87" s="48"/>
      <c r="S87" s="47"/>
    </row>
    <row r="88" spans="13:20" hidden="1" x14ac:dyDescent="0.2">
      <c r="M88" s="47">
        <f t="shared" si="0"/>
        <v>14</v>
      </c>
      <c r="N88" s="48">
        <v>0</v>
      </c>
      <c r="O88" s="47"/>
      <c r="P88" s="48"/>
      <c r="Q88" s="47"/>
      <c r="R88" s="48"/>
    </row>
    <row r="89" spans="13:20" hidden="1" x14ac:dyDescent="0.2">
      <c r="M89" s="47">
        <f t="shared" si="0"/>
        <v>14.5</v>
      </c>
      <c r="N89" s="48">
        <v>0</v>
      </c>
      <c r="O89" s="47"/>
      <c r="P89" s="48"/>
      <c r="Q89" s="47"/>
      <c r="R89" s="48"/>
    </row>
    <row r="90" spans="13:20" hidden="1" x14ac:dyDescent="0.2">
      <c r="M90" s="47">
        <f t="shared" si="0"/>
        <v>15</v>
      </c>
      <c r="N90" s="48">
        <v>0</v>
      </c>
      <c r="O90" s="47"/>
      <c r="P90" s="48"/>
      <c r="Q90" s="47"/>
      <c r="R90" s="48"/>
    </row>
    <row r="91" spans="13:20" hidden="1" x14ac:dyDescent="0.2">
      <c r="M91" s="47">
        <f t="shared" si="0"/>
        <v>15.5</v>
      </c>
      <c r="N91" s="48">
        <v>0</v>
      </c>
      <c r="O91" s="47"/>
      <c r="P91" s="48"/>
      <c r="Q91" s="47"/>
      <c r="R91" s="48"/>
    </row>
    <row r="92" spans="13:20" hidden="1" x14ac:dyDescent="0.2">
      <c r="M92" s="47">
        <f t="shared" si="0"/>
        <v>16</v>
      </c>
      <c r="N92" s="48">
        <v>0</v>
      </c>
      <c r="O92" s="47"/>
      <c r="P92" s="48"/>
      <c r="Q92" s="47"/>
      <c r="R92" s="48"/>
    </row>
    <row r="93" spans="13:20" hidden="1" x14ac:dyDescent="0.2">
      <c r="M93" s="47">
        <f t="shared" si="0"/>
        <v>16.5</v>
      </c>
      <c r="N93" s="48">
        <v>0</v>
      </c>
      <c r="O93" s="47"/>
      <c r="P93" s="48"/>
      <c r="Q93" s="47"/>
      <c r="R93" s="48"/>
    </row>
    <row r="94" spans="13:20" hidden="1" x14ac:dyDescent="0.2">
      <c r="M94" s="47">
        <f t="shared" si="0"/>
        <v>17</v>
      </c>
      <c r="N94" s="48">
        <v>0</v>
      </c>
      <c r="O94" s="47"/>
      <c r="P94" s="48"/>
      <c r="Q94" s="47"/>
      <c r="R94" s="48"/>
    </row>
    <row r="95" spans="13:20" hidden="1" x14ac:dyDescent="0.2">
      <c r="M95" s="47">
        <f t="shared" si="0"/>
        <v>17.5</v>
      </c>
      <c r="N95" s="48">
        <v>0</v>
      </c>
      <c r="O95" s="47"/>
      <c r="P95" s="48"/>
      <c r="Q95" s="47"/>
      <c r="R95" s="48"/>
    </row>
    <row r="96" spans="13:20" hidden="1" x14ac:dyDescent="0.2">
      <c r="M96" s="47">
        <f t="shared" si="0"/>
        <v>18</v>
      </c>
      <c r="N96" s="48">
        <v>0</v>
      </c>
      <c r="O96" s="47"/>
      <c r="P96" s="48"/>
      <c r="Q96" s="47"/>
      <c r="R96" s="48"/>
    </row>
    <row r="97" spans="13:18" hidden="1" x14ac:dyDescent="0.2">
      <c r="M97" s="47">
        <f t="shared" si="0"/>
        <v>18.5</v>
      </c>
      <c r="N97" s="48">
        <v>0</v>
      </c>
      <c r="O97" s="47"/>
      <c r="P97" s="48"/>
      <c r="Q97" s="47"/>
      <c r="R97" s="48"/>
    </row>
    <row r="98" spans="13:18" hidden="1" x14ac:dyDescent="0.2">
      <c r="M98" s="47">
        <f t="shared" si="0"/>
        <v>19</v>
      </c>
      <c r="N98" s="48">
        <v>0</v>
      </c>
      <c r="O98" s="47"/>
      <c r="P98" s="48"/>
      <c r="Q98" s="47"/>
      <c r="R98" s="48"/>
    </row>
    <row r="99" spans="13:18" hidden="1" x14ac:dyDescent="0.2">
      <c r="M99" s="47">
        <f t="shared" si="0"/>
        <v>19.5</v>
      </c>
      <c r="N99" s="48">
        <v>0</v>
      </c>
      <c r="O99" s="47"/>
      <c r="P99" s="48"/>
      <c r="Q99" s="47"/>
      <c r="R99" s="48"/>
    </row>
    <row r="100" spans="13:18" hidden="1" x14ac:dyDescent="0.2">
      <c r="M100" s="47">
        <f t="shared" si="0"/>
        <v>20</v>
      </c>
      <c r="N100" s="48">
        <v>0</v>
      </c>
    </row>
    <row r="101" spans="13:18" hidden="1" x14ac:dyDescent="0.2">
      <c r="M101" s="47">
        <f t="shared" si="0"/>
        <v>20.5</v>
      </c>
      <c r="N101" s="48">
        <v>0</v>
      </c>
    </row>
    <row r="102" spans="13:18" hidden="1" x14ac:dyDescent="0.2">
      <c r="M102" s="47">
        <f t="shared" si="0"/>
        <v>21</v>
      </c>
      <c r="N102" s="48">
        <v>0</v>
      </c>
    </row>
    <row r="103" spans="13:18" hidden="1" x14ac:dyDescent="0.2">
      <c r="M103" s="47">
        <f t="shared" si="0"/>
        <v>21.5</v>
      </c>
      <c r="N103" s="48">
        <v>0</v>
      </c>
    </row>
    <row r="104" spans="13:18" hidden="1" x14ac:dyDescent="0.2">
      <c r="M104" s="47">
        <f t="shared" si="0"/>
        <v>22</v>
      </c>
      <c r="N104" s="48">
        <v>1</v>
      </c>
    </row>
    <row r="105" spans="13:18" hidden="1" x14ac:dyDescent="0.2">
      <c r="M105" s="47">
        <f t="shared" si="0"/>
        <v>22.5</v>
      </c>
      <c r="N105" s="48">
        <v>1.05</v>
      </c>
    </row>
    <row r="106" spans="13:18" hidden="1" x14ac:dyDescent="0.2">
      <c r="M106" s="47">
        <f t="shared" si="0"/>
        <v>23</v>
      </c>
      <c r="N106" s="48">
        <f>N105+0.05</f>
        <v>1.1000000000000001</v>
      </c>
    </row>
    <row r="107" spans="13:18" hidden="1" x14ac:dyDescent="0.2">
      <c r="M107" s="47">
        <f t="shared" si="0"/>
        <v>23.5</v>
      </c>
      <c r="N107" s="48">
        <f>N106+0.05</f>
        <v>1.1500000000000001</v>
      </c>
    </row>
    <row r="108" spans="13:18" hidden="1" x14ac:dyDescent="0.2">
      <c r="M108" s="47">
        <f t="shared" si="0"/>
        <v>24</v>
      </c>
      <c r="N108" s="48">
        <f>N107+0.05</f>
        <v>1.2000000000000002</v>
      </c>
    </row>
    <row r="109" spans="13:18" hidden="1" x14ac:dyDescent="0.2">
      <c r="M109" s="47">
        <f t="shared" si="0"/>
        <v>24.5</v>
      </c>
      <c r="N109" s="48">
        <f t="shared" ref="N109:N172" si="1">N108+0.05</f>
        <v>1.2500000000000002</v>
      </c>
    </row>
    <row r="110" spans="13:18" hidden="1" x14ac:dyDescent="0.2">
      <c r="M110" s="47">
        <f t="shared" si="0"/>
        <v>25</v>
      </c>
      <c r="N110" s="48">
        <f t="shared" si="1"/>
        <v>1.3000000000000003</v>
      </c>
    </row>
    <row r="111" spans="13:18" hidden="1" x14ac:dyDescent="0.2">
      <c r="M111" s="47">
        <f t="shared" si="0"/>
        <v>25.5</v>
      </c>
      <c r="N111" s="48">
        <f t="shared" si="1"/>
        <v>1.3500000000000003</v>
      </c>
    </row>
    <row r="112" spans="13:18" hidden="1" x14ac:dyDescent="0.2">
      <c r="M112" s="47">
        <f t="shared" si="0"/>
        <v>26</v>
      </c>
      <c r="N112" s="48">
        <f t="shared" si="1"/>
        <v>1.4000000000000004</v>
      </c>
    </row>
    <row r="113" spans="13:14" hidden="1" x14ac:dyDescent="0.2">
      <c r="M113" s="47">
        <f t="shared" si="0"/>
        <v>26.5</v>
      </c>
      <c r="N113" s="48">
        <f t="shared" si="1"/>
        <v>1.4500000000000004</v>
      </c>
    </row>
    <row r="114" spans="13:14" hidden="1" x14ac:dyDescent="0.2">
      <c r="M114" s="47">
        <f t="shared" si="0"/>
        <v>27</v>
      </c>
      <c r="N114" s="48">
        <f t="shared" si="1"/>
        <v>1.5000000000000004</v>
      </c>
    </row>
    <row r="115" spans="13:14" hidden="1" x14ac:dyDescent="0.2">
      <c r="M115" s="47">
        <f t="shared" si="0"/>
        <v>27.5</v>
      </c>
      <c r="N115" s="48">
        <f t="shared" si="1"/>
        <v>1.5500000000000005</v>
      </c>
    </row>
    <row r="116" spans="13:14" hidden="1" x14ac:dyDescent="0.2">
      <c r="M116" s="47">
        <f t="shared" si="0"/>
        <v>28</v>
      </c>
      <c r="N116" s="48">
        <f t="shared" si="1"/>
        <v>1.6000000000000005</v>
      </c>
    </row>
    <row r="117" spans="13:14" hidden="1" x14ac:dyDescent="0.2">
      <c r="M117" s="47">
        <f t="shared" si="0"/>
        <v>28.5</v>
      </c>
      <c r="N117" s="48">
        <f t="shared" si="1"/>
        <v>1.6500000000000006</v>
      </c>
    </row>
    <row r="118" spans="13:14" hidden="1" x14ac:dyDescent="0.2">
      <c r="M118" s="47">
        <f t="shared" si="0"/>
        <v>29</v>
      </c>
      <c r="N118" s="48">
        <f t="shared" si="1"/>
        <v>1.7000000000000006</v>
      </c>
    </row>
    <row r="119" spans="13:14" hidden="1" x14ac:dyDescent="0.2">
      <c r="M119" s="47">
        <f t="shared" si="0"/>
        <v>29.5</v>
      </c>
      <c r="N119" s="48">
        <f t="shared" si="1"/>
        <v>1.7500000000000007</v>
      </c>
    </row>
    <row r="120" spans="13:14" hidden="1" x14ac:dyDescent="0.2">
      <c r="M120" s="47">
        <f t="shared" si="0"/>
        <v>30</v>
      </c>
      <c r="N120" s="48">
        <f t="shared" si="1"/>
        <v>1.8000000000000007</v>
      </c>
    </row>
    <row r="121" spans="13:14" hidden="1" x14ac:dyDescent="0.2">
      <c r="M121" s="47">
        <f t="shared" si="0"/>
        <v>30.5</v>
      </c>
      <c r="N121" s="48">
        <f t="shared" si="1"/>
        <v>1.8500000000000008</v>
      </c>
    </row>
    <row r="122" spans="13:14" hidden="1" x14ac:dyDescent="0.2">
      <c r="M122" s="47">
        <f t="shared" si="0"/>
        <v>31</v>
      </c>
      <c r="N122" s="48">
        <f t="shared" si="1"/>
        <v>1.9000000000000008</v>
      </c>
    </row>
    <row r="123" spans="13:14" hidden="1" x14ac:dyDescent="0.2">
      <c r="M123" s="47">
        <f t="shared" si="0"/>
        <v>31.5</v>
      </c>
      <c r="N123" s="48">
        <f t="shared" si="1"/>
        <v>1.9500000000000008</v>
      </c>
    </row>
    <row r="124" spans="13:14" hidden="1" x14ac:dyDescent="0.2">
      <c r="M124" s="47">
        <f t="shared" si="0"/>
        <v>32</v>
      </c>
      <c r="N124" s="48">
        <f t="shared" si="1"/>
        <v>2.0000000000000009</v>
      </c>
    </row>
    <row r="125" spans="13:14" hidden="1" x14ac:dyDescent="0.2">
      <c r="M125" s="47">
        <f t="shared" si="0"/>
        <v>32.5</v>
      </c>
      <c r="N125" s="48">
        <f t="shared" si="1"/>
        <v>2.0500000000000007</v>
      </c>
    </row>
    <row r="126" spans="13:14" hidden="1" x14ac:dyDescent="0.2">
      <c r="M126" s="47">
        <f t="shared" si="0"/>
        <v>33</v>
      </c>
      <c r="N126" s="48">
        <f t="shared" si="1"/>
        <v>2.1000000000000005</v>
      </c>
    </row>
    <row r="127" spans="13:14" hidden="1" x14ac:dyDescent="0.2">
      <c r="M127" s="47">
        <f t="shared" si="0"/>
        <v>33.5</v>
      </c>
      <c r="N127" s="48">
        <f t="shared" si="1"/>
        <v>2.1500000000000004</v>
      </c>
    </row>
    <row r="128" spans="13:14" hidden="1" x14ac:dyDescent="0.2">
      <c r="M128" s="47">
        <f t="shared" si="0"/>
        <v>34</v>
      </c>
      <c r="N128" s="48">
        <f t="shared" si="1"/>
        <v>2.2000000000000002</v>
      </c>
    </row>
    <row r="129" spans="13:14" hidden="1" x14ac:dyDescent="0.2">
      <c r="M129" s="47">
        <f t="shared" ref="M129:M146" si="2">M128+0.5</f>
        <v>34.5</v>
      </c>
      <c r="N129" s="48">
        <f t="shared" si="1"/>
        <v>2.25</v>
      </c>
    </row>
    <row r="130" spans="13:14" hidden="1" x14ac:dyDescent="0.2">
      <c r="M130" s="47">
        <f t="shared" si="2"/>
        <v>35</v>
      </c>
      <c r="N130" s="48">
        <f t="shared" si="1"/>
        <v>2.2999999999999998</v>
      </c>
    </row>
    <row r="131" spans="13:14" hidden="1" x14ac:dyDescent="0.2">
      <c r="M131" s="47">
        <f t="shared" si="2"/>
        <v>35.5</v>
      </c>
      <c r="N131" s="48">
        <f t="shared" si="1"/>
        <v>2.3499999999999996</v>
      </c>
    </row>
    <row r="132" spans="13:14" hidden="1" x14ac:dyDescent="0.2">
      <c r="M132" s="47">
        <f t="shared" si="2"/>
        <v>36</v>
      </c>
      <c r="N132" s="48">
        <f t="shared" si="1"/>
        <v>2.3999999999999995</v>
      </c>
    </row>
    <row r="133" spans="13:14" hidden="1" x14ac:dyDescent="0.2">
      <c r="M133" s="47">
        <f t="shared" si="2"/>
        <v>36.5</v>
      </c>
      <c r="N133" s="48">
        <f t="shared" si="1"/>
        <v>2.4499999999999993</v>
      </c>
    </row>
    <row r="134" spans="13:14" hidden="1" x14ac:dyDescent="0.2">
      <c r="M134" s="47">
        <f t="shared" si="2"/>
        <v>37</v>
      </c>
      <c r="N134" s="48">
        <f t="shared" si="1"/>
        <v>2.4999999999999991</v>
      </c>
    </row>
    <row r="135" spans="13:14" hidden="1" x14ac:dyDescent="0.2">
      <c r="M135" s="47">
        <f t="shared" si="2"/>
        <v>37.5</v>
      </c>
      <c r="N135" s="48">
        <f t="shared" si="1"/>
        <v>2.5499999999999989</v>
      </c>
    </row>
    <row r="136" spans="13:14" hidden="1" x14ac:dyDescent="0.2">
      <c r="M136" s="47">
        <f t="shared" si="2"/>
        <v>38</v>
      </c>
      <c r="N136" s="48">
        <f t="shared" si="1"/>
        <v>2.5999999999999988</v>
      </c>
    </row>
    <row r="137" spans="13:14" hidden="1" x14ac:dyDescent="0.2">
      <c r="M137" s="47">
        <f t="shared" si="2"/>
        <v>38.5</v>
      </c>
      <c r="N137" s="48">
        <f t="shared" si="1"/>
        <v>2.6499999999999986</v>
      </c>
    </row>
    <row r="138" spans="13:14" hidden="1" x14ac:dyDescent="0.2">
      <c r="M138" s="47">
        <f t="shared" si="2"/>
        <v>39</v>
      </c>
      <c r="N138" s="48">
        <f t="shared" si="1"/>
        <v>2.6999999999999984</v>
      </c>
    </row>
    <row r="139" spans="13:14" hidden="1" x14ac:dyDescent="0.2">
      <c r="M139" s="47">
        <f t="shared" si="2"/>
        <v>39.5</v>
      </c>
      <c r="N139" s="48">
        <f t="shared" si="1"/>
        <v>2.7499999999999982</v>
      </c>
    </row>
    <row r="140" spans="13:14" hidden="1" x14ac:dyDescent="0.2">
      <c r="M140" s="47">
        <f t="shared" si="2"/>
        <v>40</v>
      </c>
      <c r="N140" s="48">
        <f t="shared" si="1"/>
        <v>2.799999999999998</v>
      </c>
    </row>
    <row r="141" spans="13:14" hidden="1" x14ac:dyDescent="0.2">
      <c r="M141" s="47">
        <f t="shared" si="2"/>
        <v>40.5</v>
      </c>
      <c r="N141" s="48">
        <f t="shared" si="1"/>
        <v>2.8499999999999979</v>
      </c>
    </row>
    <row r="142" spans="13:14" hidden="1" x14ac:dyDescent="0.2">
      <c r="M142" s="47">
        <f t="shared" si="2"/>
        <v>41</v>
      </c>
      <c r="N142" s="48">
        <f t="shared" si="1"/>
        <v>2.8999999999999977</v>
      </c>
    </row>
    <row r="143" spans="13:14" hidden="1" x14ac:dyDescent="0.2">
      <c r="M143" s="47">
        <f t="shared" si="2"/>
        <v>41.5</v>
      </c>
      <c r="N143" s="48">
        <f t="shared" si="1"/>
        <v>2.9499999999999975</v>
      </c>
    </row>
    <row r="144" spans="13:14" hidden="1" x14ac:dyDescent="0.2">
      <c r="M144" s="47">
        <f t="shared" si="2"/>
        <v>42</v>
      </c>
      <c r="N144" s="48">
        <f t="shared" si="1"/>
        <v>2.9999999999999973</v>
      </c>
    </row>
    <row r="145" spans="13:14" hidden="1" x14ac:dyDescent="0.2">
      <c r="M145" s="47">
        <f t="shared" si="2"/>
        <v>42.5</v>
      </c>
      <c r="N145" s="48">
        <f t="shared" si="1"/>
        <v>3.0499999999999972</v>
      </c>
    </row>
    <row r="146" spans="13:14" hidden="1" x14ac:dyDescent="0.2">
      <c r="M146" s="47">
        <f t="shared" si="2"/>
        <v>43</v>
      </c>
      <c r="N146" s="48">
        <f t="shared" si="1"/>
        <v>3.099999999999997</v>
      </c>
    </row>
    <row r="147" spans="13:14" hidden="1" x14ac:dyDescent="0.2">
      <c r="M147" s="47">
        <f>M146+0.5</f>
        <v>43.5</v>
      </c>
      <c r="N147" s="48">
        <f t="shared" si="1"/>
        <v>3.1499999999999968</v>
      </c>
    </row>
    <row r="148" spans="13:14" hidden="1" x14ac:dyDescent="0.2">
      <c r="M148" s="47">
        <f>M147+0.5</f>
        <v>44</v>
      </c>
      <c r="N148" s="48">
        <f t="shared" si="1"/>
        <v>3.1999999999999966</v>
      </c>
    </row>
    <row r="149" spans="13:14" hidden="1" x14ac:dyDescent="0.2">
      <c r="M149" s="47">
        <f t="shared" ref="M149:M212" si="3">M148+0.5</f>
        <v>44.5</v>
      </c>
      <c r="N149" s="48">
        <f t="shared" si="1"/>
        <v>3.2499999999999964</v>
      </c>
    </row>
    <row r="150" spans="13:14" hidden="1" x14ac:dyDescent="0.2">
      <c r="M150" s="47">
        <f t="shared" si="3"/>
        <v>45</v>
      </c>
      <c r="N150" s="48">
        <f t="shared" si="1"/>
        <v>3.2999999999999963</v>
      </c>
    </row>
    <row r="151" spans="13:14" hidden="1" x14ac:dyDescent="0.2">
      <c r="M151" s="47">
        <f t="shared" si="3"/>
        <v>45.5</v>
      </c>
      <c r="N151" s="48">
        <f t="shared" si="1"/>
        <v>3.3499999999999961</v>
      </c>
    </row>
    <row r="152" spans="13:14" hidden="1" x14ac:dyDescent="0.2">
      <c r="M152" s="47">
        <f t="shared" si="3"/>
        <v>46</v>
      </c>
      <c r="N152" s="48">
        <f t="shared" si="1"/>
        <v>3.3999999999999959</v>
      </c>
    </row>
    <row r="153" spans="13:14" hidden="1" x14ac:dyDescent="0.2">
      <c r="M153" s="47">
        <f t="shared" si="3"/>
        <v>46.5</v>
      </c>
      <c r="N153" s="48">
        <f t="shared" si="1"/>
        <v>3.4499999999999957</v>
      </c>
    </row>
    <row r="154" spans="13:14" hidden="1" x14ac:dyDescent="0.2">
      <c r="M154" s="47">
        <f t="shared" si="3"/>
        <v>47</v>
      </c>
      <c r="N154" s="48">
        <f t="shared" si="1"/>
        <v>3.4999999999999956</v>
      </c>
    </row>
    <row r="155" spans="13:14" hidden="1" x14ac:dyDescent="0.2">
      <c r="M155" s="47">
        <f t="shared" si="3"/>
        <v>47.5</v>
      </c>
      <c r="N155" s="48">
        <f t="shared" si="1"/>
        <v>3.5499999999999954</v>
      </c>
    </row>
    <row r="156" spans="13:14" hidden="1" x14ac:dyDescent="0.2">
      <c r="M156" s="47">
        <f t="shared" si="3"/>
        <v>48</v>
      </c>
      <c r="N156" s="48">
        <f t="shared" si="1"/>
        <v>3.5999999999999952</v>
      </c>
    </row>
    <row r="157" spans="13:14" hidden="1" x14ac:dyDescent="0.2">
      <c r="M157" s="47">
        <f t="shared" si="3"/>
        <v>48.5</v>
      </c>
      <c r="N157" s="48">
        <f t="shared" si="1"/>
        <v>3.649999999999995</v>
      </c>
    </row>
    <row r="158" spans="13:14" hidden="1" x14ac:dyDescent="0.2">
      <c r="M158" s="47">
        <f t="shared" si="3"/>
        <v>49</v>
      </c>
      <c r="N158" s="48">
        <f t="shared" si="1"/>
        <v>3.6999999999999948</v>
      </c>
    </row>
    <row r="159" spans="13:14" hidden="1" x14ac:dyDescent="0.2">
      <c r="M159" s="47">
        <f t="shared" si="3"/>
        <v>49.5</v>
      </c>
      <c r="N159" s="48">
        <f t="shared" si="1"/>
        <v>3.7499999999999947</v>
      </c>
    </row>
    <row r="160" spans="13:14" hidden="1" x14ac:dyDescent="0.2">
      <c r="M160" s="47">
        <f t="shared" si="3"/>
        <v>50</v>
      </c>
      <c r="N160" s="48">
        <f t="shared" si="1"/>
        <v>3.7999999999999945</v>
      </c>
    </row>
    <row r="161" spans="13:14" hidden="1" x14ac:dyDescent="0.2">
      <c r="M161" s="47">
        <f t="shared" si="3"/>
        <v>50.5</v>
      </c>
      <c r="N161" s="48">
        <f t="shared" si="1"/>
        <v>3.8499999999999943</v>
      </c>
    </row>
    <row r="162" spans="13:14" hidden="1" x14ac:dyDescent="0.2">
      <c r="M162" s="47">
        <f t="shared" si="3"/>
        <v>51</v>
      </c>
      <c r="N162" s="48">
        <f t="shared" si="1"/>
        <v>3.8999999999999941</v>
      </c>
    </row>
    <row r="163" spans="13:14" hidden="1" x14ac:dyDescent="0.2">
      <c r="M163" s="47">
        <f t="shared" si="3"/>
        <v>51.5</v>
      </c>
      <c r="N163" s="48">
        <f t="shared" si="1"/>
        <v>3.949999999999994</v>
      </c>
    </row>
    <row r="164" spans="13:14" hidden="1" x14ac:dyDescent="0.2">
      <c r="M164" s="47">
        <f t="shared" si="3"/>
        <v>52</v>
      </c>
      <c r="N164" s="48">
        <f t="shared" si="1"/>
        <v>3.9999999999999938</v>
      </c>
    </row>
    <row r="165" spans="13:14" hidden="1" x14ac:dyDescent="0.2">
      <c r="M165" s="47">
        <f t="shared" si="3"/>
        <v>52.5</v>
      </c>
      <c r="N165" s="48">
        <f t="shared" si="1"/>
        <v>4.0499999999999936</v>
      </c>
    </row>
    <row r="166" spans="13:14" hidden="1" x14ac:dyDescent="0.2">
      <c r="M166" s="47">
        <f t="shared" si="3"/>
        <v>53</v>
      </c>
      <c r="N166" s="48">
        <f t="shared" si="1"/>
        <v>4.0999999999999934</v>
      </c>
    </row>
    <row r="167" spans="13:14" hidden="1" x14ac:dyDescent="0.2">
      <c r="M167" s="47">
        <f t="shared" si="3"/>
        <v>53.5</v>
      </c>
      <c r="N167" s="48">
        <f t="shared" si="1"/>
        <v>4.1499999999999932</v>
      </c>
    </row>
    <row r="168" spans="13:14" hidden="1" x14ac:dyDescent="0.2">
      <c r="M168" s="47">
        <f t="shared" si="3"/>
        <v>54</v>
      </c>
      <c r="N168" s="48">
        <f t="shared" si="1"/>
        <v>4.1999999999999931</v>
      </c>
    </row>
    <row r="169" spans="13:14" hidden="1" x14ac:dyDescent="0.2">
      <c r="M169" s="47">
        <f t="shared" si="3"/>
        <v>54.5</v>
      </c>
      <c r="N169" s="48">
        <f t="shared" si="1"/>
        <v>4.2499999999999929</v>
      </c>
    </row>
    <row r="170" spans="13:14" hidden="1" x14ac:dyDescent="0.2">
      <c r="M170" s="47">
        <f t="shared" si="3"/>
        <v>55</v>
      </c>
      <c r="N170" s="48">
        <f t="shared" si="1"/>
        <v>4.2999999999999927</v>
      </c>
    </row>
    <row r="171" spans="13:14" hidden="1" x14ac:dyDescent="0.2">
      <c r="M171" s="47">
        <f t="shared" si="3"/>
        <v>55.5</v>
      </c>
      <c r="N171" s="48">
        <f t="shared" si="1"/>
        <v>4.3499999999999925</v>
      </c>
    </row>
    <row r="172" spans="13:14" hidden="1" x14ac:dyDescent="0.2">
      <c r="M172" s="47">
        <f t="shared" si="3"/>
        <v>56</v>
      </c>
      <c r="N172" s="48">
        <f t="shared" si="1"/>
        <v>4.3999999999999924</v>
      </c>
    </row>
    <row r="173" spans="13:14" hidden="1" x14ac:dyDescent="0.2">
      <c r="M173" s="47">
        <f t="shared" si="3"/>
        <v>56.5</v>
      </c>
      <c r="N173" s="48">
        <f t="shared" ref="N173:N236" si="4">N172+0.05</f>
        <v>4.4499999999999922</v>
      </c>
    </row>
    <row r="174" spans="13:14" hidden="1" x14ac:dyDescent="0.2">
      <c r="M174" s="47">
        <f t="shared" si="3"/>
        <v>57</v>
      </c>
      <c r="N174" s="48">
        <f t="shared" si="4"/>
        <v>4.499999999999992</v>
      </c>
    </row>
    <row r="175" spans="13:14" hidden="1" x14ac:dyDescent="0.2">
      <c r="M175" s="47">
        <f t="shared" si="3"/>
        <v>57.5</v>
      </c>
      <c r="N175" s="48">
        <f t="shared" si="4"/>
        <v>4.5499999999999918</v>
      </c>
    </row>
    <row r="176" spans="13:14" hidden="1" x14ac:dyDescent="0.2">
      <c r="M176" s="47">
        <f t="shared" si="3"/>
        <v>58</v>
      </c>
      <c r="N176" s="48">
        <f t="shared" si="4"/>
        <v>4.5999999999999917</v>
      </c>
    </row>
    <row r="177" spans="13:14" hidden="1" x14ac:dyDescent="0.2">
      <c r="M177" s="47">
        <f t="shared" si="3"/>
        <v>58.5</v>
      </c>
      <c r="N177" s="48">
        <f t="shared" si="4"/>
        <v>4.6499999999999915</v>
      </c>
    </row>
    <row r="178" spans="13:14" hidden="1" x14ac:dyDescent="0.2">
      <c r="M178" s="47">
        <f t="shared" si="3"/>
        <v>59</v>
      </c>
      <c r="N178" s="48">
        <f t="shared" si="4"/>
        <v>4.6999999999999913</v>
      </c>
    </row>
    <row r="179" spans="13:14" hidden="1" x14ac:dyDescent="0.2">
      <c r="M179" s="47">
        <f t="shared" si="3"/>
        <v>59.5</v>
      </c>
      <c r="N179" s="48">
        <f t="shared" si="4"/>
        <v>4.7499999999999911</v>
      </c>
    </row>
    <row r="180" spans="13:14" hidden="1" x14ac:dyDescent="0.2">
      <c r="M180" s="47">
        <f t="shared" si="3"/>
        <v>60</v>
      </c>
      <c r="N180" s="48">
        <f t="shared" si="4"/>
        <v>4.7999999999999909</v>
      </c>
    </row>
    <row r="181" spans="13:14" hidden="1" x14ac:dyDescent="0.2">
      <c r="M181" s="47">
        <f t="shared" si="3"/>
        <v>60.5</v>
      </c>
      <c r="N181" s="48">
        <f t="shared" si="4"/>
        <v>4.8499999999999908</v>
      </c>
    </row>
    <row r="182" spans="13:14" hidden="1" x14ac:dyDescent="0.2">
      <c r="M182" s="47">
        <f t="shared" si="3"/>
        <v>61</v>
      </c>
      <c r="N182" s="48">
        <f t="shared" si="4"/>
        <v>4.8999999999999906</v>
      </c>
    </row>
    <row r="183" spans="13:14" hidden="1" x14ac:dyDescent="0.2">
      <c r="M183" s="47">
        <f t="shared" si="3"/>
        <v>61.5</v>
      </c>
      <c r="N183" s="48">
        <f t="shared" si="4"/>
        <v>4.9499999999999904</v>
      </c>
    </row>
    <row r="184" spans="13:14" hidden="1" x14ac:dyDescent="0.2">
      <c r="M184" s="47">
        <f t="shared" si="3"/>
        <v>62</v>
      </c>
      <c r="N184" s="48">
        <f t="shared" si="4"/>
        <v>4.9999999999999902</v>
      </c>
    </row>
    <row r="185" spans="13:14" hidden="1" x14ac:dyDescent="0.2">
      <c r="M185" s="47">
        <f t="shared" si="3"/>
        <v>62.5</v>
      </c>
      <c r="N185" s="48">
        <f t="shared" si="4"/>
        <v>5.0499999999999901</v>
      </c>
    </row>
    <row r="186" spans="13:14" hidden="1" x14ac:dyDescent="0.2">
      <c r="M186" s="47">
        <f t="shared" si="3"/>
        <v>63</v>
      </c>
      <c r="N186" s="48">
        <f t="shared" si="4"/>
        <v>5.0999999999999899</v>
      </c>
    </row>
    <row r="187" spans="13:14" hidden="1" x14ac:dyDescent="0.2">
      <c r="M187" s="47">
        <f t="shared" si="3"/>
        <v>63.5</v>
      </c>
      <c r="N187" s="48">
        <f t="shared" si="4"/>
        <v>5.1499999999999897</v>
      </c>
    </row>
    <row r="188" spans="13:14" hidden="1" x14ac:dyDescent="0.2">
      <c r="M188" s="47">
        <f t="shared" si="3"/>
        <v>64</v>
      </c>
      <c r="N188" s="48">
        <f t="shared" si="4"/>
        <v>5.1999999999999895</v>
      </c>
    </row>
    <row r="189" spans="13:14" hidden="1" x14ac:dyDescent="0.2">
      <c r="M189" s="47">
        <f t="shared" si="3"/>
        <v>64.5</v>
      </c>
      <c r="N189" s="48">
        <f t="shared" si="4"/>
        <v>5.2499999999999893</v>
      </c>
    </row>
    <row r="190" spans="13:14" hidden="1" x14ac:dyDescent="0.2">
      <c r="M190" s="47">
        <f t="shared" si="3"/>
        <v>65</v>
      </c>
      <c r="N190" s="48">
        <f t="shared" si="4"/>
        <v>5.2999999999999892</v>
      </c>
    </row>
    <row r="191" spans="13:14" hidden="1" x14ac:dyDescent="0.2">
      <c r="M191" s="47">
        <f t="shared" si="3"/>
        <v>65.5</v>
      </c>
      <c r="N191" s="48">
        <f t="shared" si="4"/>
        <v>5.349999999999989</v>
      </c>
    </row>
    <row r="192" spans="13:14" hidden="1" x14ac:dyDescent="0.2">
      <c r="M192" s="47">
        <f t="shared" si="3"/>
        <v>66</v>
      </c>
      <c r="N192" s="48">
        <f t="shared" si="4"/>
        <v>5.3999999999999888</v>
      </c>
    </row>
    <row r="193" spans="13:14" hidden="1" x14ac:dyDescent="0.2">
      <c r="M193" s="47">
        <f t="shared" si="3"/>
        <v>66.5</v>
      </c>
      <c r="N193" s="48">
        <f t="shared" si="4"/>
        <v>5.4499999999999886</v>
      </c>
    </row>
    <row r="194" spans="13:14" hidden="1" x14ac:dyDescent="0.2">
      <c r="M194" s="47">
        <f t="shared" si="3"/>
        <v>67</v>
      </c>
      <c r="N194" s="48">
        <f t="shared" si="4"/>
        <v>5.4999999999999885</v>
      </c>
    </row>
    <row r="195" spans="13:14" hidden="1" x14ac:dyDescent="0.2">
      <c r="M195" s="47">
        <f t="shared" si="3"/>
        <v>67.5</v>
      </c>
      <c r="N195" s="48">
        <f t="shared" si="4"/>
        <v>5.5499999999999883</v>
      </c>
    </row>
    <row r="196" spans="13:14" hidden="1" x14ac:dyDescent="0.2">
      <c r="M196" s="47">
        <f t="shared" si="3"/>
        <v>68</v>
      </c>
      <c r="N196" s="48">
        <f t="shared" si="4"/>
        <v>5.5999999999999881</v>
      </c>
    </row>
    <row r="197" spans="13:14" hidden="1" x14ac:dyDescent="0.2">
      <c r="M197" s="47">
        <f t="shared" si="3"/>
        <v>68.5</v>
      </c>
      <c r="N197" s="48">
        <f t="shared" si="4"/>
        <v>5.6499999999999879</v>
      </c>
    </row>
    <row r="198" spans="13:14" hidden="1" x14ac:dyDescent="0.2">
      <c r="M198" s="47">
        <f t="shared" si="3"/>
        <v>69</v>
      </c>
      <c r="N198" s="48">
        <f t="shared" si="4"/>
        <v>5.6999999999999877</v>
      </c>
    </row>
    <row r="199" spans="13:14" hidden="1" x14ac:dyDescent="0.2">
      <c r="M199" s="47">
        <f t="shared" si="3"/>
        <v>69.5</v>
      </c>
      <c r="N199" s="48">
        <f t="shared" si="4"/>
        <v>5.7499999999999876</v>
      </c>
    </row>
    <row r="200" spans="13:14" hidden="1" x14ac:dyDescent="0.2">
      <c r="M200" s="47">
        <f t="shared" si="3"/>
        <v>70</v>
      </c>
      <c r="N200" s="48">
        <f t="shared" si="4"/>
        <v>5.7999999999999874</v>
      </c>
    </row>
    <row r="201" spans="13:14" hidden="1" x14ac:dyDescent="0.2">
      <c r="M201" s="47">
        <f t="shared" si="3"/>
        <v>70.5</v>
      </c>
      <c r="N201" s="48">
        <f t="shared" si="4"/>
        <v>5.8499999999999872</v>
      </c>
    </row>
    <row r="202" spans="13:14" hidden="1" x14ac:dyDescent="0.2">
      <c r="M202" s="47">
        <f t="shared" si="3"/>
        <v>71</v>
      </c>
      <c r="N202" s="48">
        <f t="shared" si="4"/>
        <v>5.899999999999987</v>
      </c>
    </row>
    <row r="203" spans="13:14" hidden="1" x14ac:dyDescent="0.2">
      <c r="M203" s="47">
        <f t="shared" si="3"/>
        <v>71.5</v>
      </c>
      <c r="N203" s="48">
        <f t="shared" si="4"/>
        <v>5.9499999999999869</v>
      </c>
    </row>
    <row r="204" spans="13:14" hidden="1" x14ac:dyDescent="0.2">
      <c r="M204" s="47">
        <f t="shared" si="3"/>
        <v>72</v>
      </c>
      <c r="N204" s="48">
        <f t="shared" si="4"/>
        <v>5.9999999999999867</v>
      </c>
    </row>
    <row r="205" spans="13:14" hidden="1" x14ac:dyDescent="0.2">
      <c r="M205" s="47">
        <f t="shared" si="3"/>
        <v>72.5</v>
      </c>
      <c r="N205" s="48">
        <f t="shared" si="4"/>
        <v>6.0499999999999865</v>
      </c>
    </row>
    <row r="206" spans="13:14" hidden="1" x14ac:dyDescent="0.2">
      <c r="M206" s="47">
        <f t="shared" si="3"/>
        <v>73</v>
      </c>
      <c r="N206" s="48">
        <f t="shared" si="4"/>
        <v>6.0999999999999863</v>
      </c>
    </row>
    <row r="207" spans="13:14" hidden="1" x14ac:dyDescent="0.2">
      <c r="M207" s="47">
        <f t="shared" si="3"/>
        <v>73.5</v>
      </c>
      <c r="N207" s="48">
        <f t="shared" si="4"/>
        <v>6.1499999999999861</v>
      </c>
    </row>
    <row r="208" spans="13:14" hidden="1" x14ac:dyDescent="0.2">
      <c r="M208" s="47">
        <f t="shared" si="3"/>
        <v>74</v>
      </c>
      <c r="N208" s="48">
        <f t="shared" si="4"/>
        <v>6.199999999999986</v>
      </c>
    </row>
    <row r="209" spans="13:14" hidden="1" x14ac:dyDescent="0.2">
      <c r="M209" s="47">
        <f t="shared" si="3"/>
        <v>74.5</v>
      </c>
      <c r="N209" s="48">
        <f t="shared" si="4"/>
        <v>6.2499999999999858</v>
      </c>
    </row>
    <row r="210" spans="13:14" hidden="1" x14ac:dyDescent="0.2">
      <c r="M210" s="47">
        <f t="shared" si="3"/>
        <v>75</v>
      </c>
      <c r="N210" s="48">
        <f t="shared" si="4"/>
        <v>6.2999999999999856</v>
      </c>
    </row>
    <row r="211" spans="13:14" hidden="1" x14ac:dyDescent="0.2">
      <c r="M211" s="47">
        <f t="shared" si="3"/>
        <v>75.5</v>
      </c>
      <c r="N211" s="48">
        <f t="shared" si="4"/>
        <v>6.3499999999999854</v>
      </c>
    </row>
    <row r="212" spans="13:14" hidden="1" x14ac:dyDescent="0.2">
      <c r="M212" s="47">
        <f t="shared" si="3"/>
        <v>76</v>
      </c>
      <c r="N212" s="48">
        <f t="shared" si="4"/>
        <v>6.3999999999999853</v>
      </c>
    </row>
    <row r="213" spans="13:14" hidden="1" x14ac:dyDescent="0.2">
      <c r="M213" s="47">
        <f>M212+0.5</f>
        <v>76.5</v>
      </c>
      <c r="N213" s="48">
        <f t="shared" si="4"/>
        <v>6.4499999999999851</v>
      </c>
    </row>
    <row r="214" spans="13:14" hidden="1" x14ac:dyDescent="0.2">
      <c r="M214" s="47">
        <f>M213+0.5</f>
        <v>77</v>
      </c>
      <c r="N214" s="48">
        <f t="shared" si="4"/>
        <v>6.4999999999999849</v>
      </c>
    </row>
    <row r="215" spans="13:14" hidden="1" x14ac:dyDescent="0.2">
      <c r="M215" s="47">
        <f t="shared" ref="M215:M235" si="5">M214+0.5</f>
        <v>77.5</v>
      </c>
      <c r="N215" s="48">
        <f t="shared" si="4"/>
        <v>6.5499999999999847</v>
      </c>
    </row>
    <row r="216" spans="13:14" hidden="1" x14ac:dyDescent="0.2">
      <c r="M216" s="47">
        <f t="shared" si="5"/>
        <v>78</v>
      </c>
      <c r="N216" s="48">
        <f t="shared" si="4"/>
        <v>6.5999999999999845</v>
      </c>
    </row>
    <row r="217" spans="13:14" hidden="1" x14ac:dyDescent="0.2">
      <c r="M217" s="47">
        <f t="shared" si="5"/>
        <v>78.5</v>
      </c>
      <c r="N217" s="48">
        <f t="shared" si="4"/>
        <v>6.6499999999999844</v>
      </c>
    </row>
    <row r="218" spans="13:14" hidden="1" x14ac:dyDescent="0.2">
      <c r="M218" s="47">
        <f t="shared" si="5"/>
        <v>79</v>
      </c>
      <c r="N218" s="48">
        <f t="shared" si="4"/>
        <v>6.6999999999999842</v>
      </c>
    </row>
    <row r="219" spans="13:14" hidden="1" x14ac:dyDescent="0.2">
      <c r="M219" s="47">
        <f t="shared" si="5"/>
        <v>79.5</v>
      </c>
      <c r="N219" s="48">
        <f t="shared" si="4"/>
        <v>6.749999999999984</v>
      </c>
    </row>
    <row r="220" spans="13:14" hidden="1" x14ac:dyDescent="0.2">
      <c r="M220" s="47">
        <f t="shared" si="5"/>
        <v>80</v>
      </c>
      <c r="N220" s="48">
        <f t="shared" si="4"/>
        <v>6.7999999999999838</v>
      </c>
    </row>
    <row r="221" spans="13:14" hidden="1" x14ac:dyDescent="0.2">
      <c r="M221" s="47">
        <f t="shared" si="5"/>
        <v>80.5</v>
      </c>
      <c r="N221" s="48">
        <f t="shared" si="4"/>
        <v>6.8499999999999837</v>
      </c>
    </row>
    <row r="222" spans="13:14" hidden="1" x14ac:dyDescent="0.2">
      <c r="M222" s="47">
        <f t="shared" si="5"/>
        <v>81</v>
      </c>
      <c r="N222" s="48">
        <f t="shared" si="4"/>
        <v>6.8999999999999835</v>
      </c>
    </row>
    <row r="223" spans="13:14" hidden="1" x14ac:dyDescent="0.2">
      <c r="M223" s="47">
        <f t="shared" si="5"/>
        <v>81.5</v>
      </c>
      <c r="N223" s="48">
        <f t="shared" si="4"/>
        <v>6.9499999999999833</v>
      </c>
    </row>
    <row r="224" spans="13:14" hidden="1" x14ac:dyDescent="0.2">
      <c r="M224" s="47">
        <f t="shared" si="5"/>
        <v>82</v>
      </c>
      <c r="N224" s="48">
        <f t="shared" si="4"/>
        <v>6.9999999999999831</v>
      </c>
    </row>
    <row r="225" spans="13:14" hidden="1" x14ac:dyDescent="0.2">
      <c r="M225" s="47">
        <f t="shared" si="5"/>
        <v>82.5</v>
      </c>
      <c r="N225" s="48">
        <f t="shared" si="4"/>
        <v>7.0499999999999829</v>
      </c>
    </row>
    <row r="226" spans="13:14" hidden="1" x14ac:dyDescent="0.2">
      <c r="M226" s="47">
        <f t="shared" si="5"/>
        <v>83</v>
      </c>
      <c r="N226" s="48">
        <f t="shared" si="4"/>
        <v>7.0999999999999828</v>
      </c>
    </row>
    <row r="227" spans="13:14" hidden="1" x14ac:dyDescent="0.2">
      <c r="M227" s="47">
        <f t="shared" si="5"/>
        <v>83.5</v>
      </c>
      <c r="N227" s="48">
        <f t="shared" si="4"/>
        <v>7.1499999999999826</v>
      </c>
    </row>
    <row r="228" spans="13:14" hidden="1" x14ac:dyDescent="0.2">
      <c r="M228" s="47">
        <f t="shared" si="5"/>
        <v>84</v>
      </c>
      <c r="N228" s="48">
        <f t="shared" si="4"/>
        <v>7.1999999999999824</v>
      </c>
    </row>
    <row r="229" spans="13:14" hidden="1" x14ac:dyDescent="0.2">
      <c r="M229" s="47">
        <f t="shared" si="5"/>
        <v>84.5</v>
      </c>
      <c r="N229" s="48">
        <f t="shared" si="4"/>
        <v>7.2499999999999822</v>
      </c>
    </row>
    <row r="230" spans="13:14" hidden="1" x14ac:dyDescent="0.2">
      <c r="M230" s="47">
        <f t="shared" si="5"/>
        <v>85</v>
      </c>
      <c r="N230" s="48">
        <f t="shared" si="4"/>
        <v>7.2999999999999821</v>
      </c>
    </row>
    <row r="231" spans="13:14" hidden="1" x14ac:dyDescent="0.2">
      <c r="M231" s="47">
        <f t="shared" si="5"/>
        <v>85.5</v>
      </c>
      <c r="N231" s="48">
        <f t="shared" si="4"/>
        <v>7.3499999999999819</v>
      </c>
    </row>
    <row r="232" spans="13:14" hidden="1" x14ac:dyDescent="0.2">
      <c r="M232" s="47">
        <f t="shared" si="5"/>
        <v>86</v>
      </c>
      <c r="N232" s="48">
        <f t="shared" si="4"/>
        <v>7.3999999999999817</v>
      </c>
    </row>
    <row r="233" spans="13:14" hidden="1" x14ac:dyDescent="0.2">
      <c r="M233" s="47">
        <f t="shared" si="5"/>
        <v>86.5</v>
      </c>
      <c r="N233" s="48">
        <f t="shared" si="4"/>
        <v>7.4499999999999815</v>
      </c>
    </row>
    <row r="234" spans="13:14" hidden="1" x14ac:dyDescent="0.2">
      <c r="M234" s="47">
        <f t="shared" si="5"/>
        <v>87</v>
      </c>
      <c r="N234" s="48">
        <f t="shared" si="4"/>
        <v>7.4999999999999813</v>
      </c>
    </row>
    <row r="235" spans="13:14" hidden="1" x14ac:dyDescent="0.2">
      <c r="M235" s="47">
        <f t="shared" si="5"/>
        <v>87.5</v>
      </c>
      <c r="N235" s="48">
        <f t="shared" si="4"/>
        <v>7.5499999999999812</v>
      </c>
    </row>
    <row r="236" spans="13:14" hidden="1" x14ac:dyDescent="0.2">
      <c r="M236" s="47">
        <f>M235+0.5</f>
        <v>88</v>
      </c>
      <c r="N236" s="48">
        <f t="shared" si="4"/>
        <v>7.599999999999981</v>
      </c>
    </row>
    <row r="237" spans="13:14" hidden="1" x14ac:dyDescent="0.2">
      <c r="M237" s="47">
        <f>M236+0.5</f>
        <v>88.5</v>
      </c>
      <c r="N237" s="48">
        <f t="shared" ref="N237:N244" si="6">N236+0.05</f>
        <v>7.6499999999999808</v>
      </c>
    </row>
    <row r="238" spans="13:14" hidden="1" x14ac:dyDescent="0.2">
      <c r="M238" s="47">
        <f t="shared" ref="M238:M244" si="7">M237+0.5</f>
        <v>89</v>
      </c>
      <c r="N238" s="48">
        <f t="shared" si="6"/>
        <v>7.6999999999999806</v>
      </c>
    </row>
    <row r="239" spans="13:14" hidden="1" x14ac:dyDescent="0.2">
      <c r="M239" s="47">
        <f t="shared" si="7"/>
        <v>89.5</v>
      </c>
      <c r="N239" s="48">
        <f t="shared" si="6"/>
        <v>7.7499999999999805</v>
      </c>
    </row>
    <row r="240" spans="13:14" hidden="1" x14ac:dyDescent="0.2">
      <c r="M240" s="47">
        <f t="shared" si="7"/>
        <v>90</v>
      </c>
      <c r="N240" s="48">
        <f t="shared" si="6"/>
        <v>7.7999999999999803</v>
      </c>
    </row>
    <row r="241" spans="13:14" hidden="1" x14ac:dyDescent="0.2">
      <c r="M241" s="47">
        <f t="shared" si="7"/>
        <v>90.5</v>
      </c>
      <c r="N241" s="48">
        <f t="shared" si="6"/>
        <v>7.8499999999999801</v>
      </c>
    </row>
    <row r="242" spans="13:14" hidden="1" x14ac:dyDescent="0.2">
      <c r="M242" s="47">
        <f t="shared" si="7"/>
        <v>91</v>
      </c>
      <c r="N242" s="48">
        <f t="shared" si="6"/>
        <v>7.8999999999999799</v>
      </c>
    </row>
    <row r="243" spans="13:14" hidden="1" x14ac:dyDescent="0.2">
      <c r="M243" s="47">
        <f t="shared" si="7"/>
        <v>91.5</v>
      </c>
      <c r="N243" s="48">
        <f t="shared" si="6"/>
        <v>7.9499999999999797</v>
      </c>
    </row>
    <row r="244" spans="13:14" hidden="1" x14ac:dyDescent="0.2">
      <c r="M244" s="47">
        <f t="shared" si="7"/>
        <v>92</v>
      </c>
      <c r="N244" s="48">
        <f t="shared" si="6"/>
        <v>7.9999999999999796</v>
      </c>
    </row>
    <row r="245" spans="13:14" x14ac:dyDescent="0.2">
      <c r="M245" s="47"/>
    </row>
    <row r="246" spans="13:14" x14ac:dyDescent="0.2">
      <c r="M246" s="47"/>
    </row>
  </sheetData>
  <mergeCells count="69"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H4:I5"/>
    <mergeCell ref="D8:L8"/>
    <mergeCell ref="A9:A11"/>
    <mergeCell ref="B9:B11"/>
    <mergeCell ref="C9:C11"/>
    <mergeCell ref="D9:L11"/>
    <mergeCell ref="A12:A16"/>
    <mergeCell ref="B12:B16"/>
    <mergeCell ref="C12:C16"/>
    <mergeCell ref="D12:L16"/>
    <mergeCell ref="A17:A18"/>
    <mergeCell ref="B17:B18"/>
    <mergeCell ref="C17:C18"/>
    <mergeCell ref="D17:L18"/>
    <mergeCell ref="A19:A20"/>
    <mergeCell ref="B19:B20"/>
    <mergeCell ref="C19:C20"/>
    <mergeCell ref="D19:L20"/>
    <mergeCell ref="A21:A28"/>
    <mergeCell ref="B21:B28"/>
    <mergeCell ref="C21:C28"/>
    <mergeCell ref="D21:L28"/>
    <mergeCell ref="A29:A31"/>
    <mergeCell ref="B29:B33"/>
    <mergeCell ref="C29:C33"/>
    <mergeCell ref="D29:L33"/>
    <mergeCell ref="A34:A37"/>
    <mergeCell ref="B34:B37"/>
    <mergeCell ref="C34:C37"/>
    <mergeCell ref="D34:D37"/>
    <mergeCell ref="E34:E37"/>
    <mergeCell ref="F34:L34"/>
    <mergeCell ref="O45:R45"/>
    <mergeCell ref="C42:E42"/>
    <mergeCell ref="A43:E44"/>
    <mergeCell ref="B45:E45"/>
    <mergeCell ref="F35:L35"/>
    <mergeCell ref="F36:L36"/>
    <mergeCell ref="F37:L37"/>
    <mergeCell ref="K45:L45"/>
    <mergeCell ref="F42:G42"/>
    <mergeCell ref="H42:J42"/>
    <mergeCell ref="F44:G45"/>
    <mergeCell ref="F43:G43"/>
    <mergeCell ref="H43:J43"/>
    <mergeCell ref="H44:J44"/>
    <mergeCell ref="H45:J45"/>
    <mergeCell ref="K44:L44"/>
    <mergeCell ref="D38:L38"/>
    <mergeCell ref="K42:L43"/>
    <mergeCell ref="D40:F40"/>
    <mergeCell ref="G40:H40"/>
    <mergeCell ref="I40:L40"/>
    <mergeCell ref="D39:F39"/>
    <mergeCell ref="G39:L39"/>
  </mergeCells>
  <dataValidations count="2">
    <dataValidation type="list" allowBlank="1" showInputMessage="1" showErrorMessage="1" sqref="A32" xr:uid="{3D114271-2193-4167-BEB2-29A55748FB8C}">
      <formula1>$V$2:$V$3</formula1>
    </dataValidation>
    <dataValidation type="list" allowBlank="1" showInputMessage="1" showErrorMessage="1" sqref="H4" xr:uid="{9070B753-2B2F-4E15-BACB-FD1C759D006B}">
      <formula1>$U$2:$U$3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46"/>
  <sheetViews>
    <sheetView showGridLines="0" workbookViewId="0">
      <selection activeCell="Q7" sqref="Q7"/>
    </sheetView>
  </sheetViews>
  <sheetFormatPr defaultColWidth="11.42578125" defaultRowHeight="12.75" x14ac:dyDescent="0.2"/>
  <cols>
    <col min="1" max="1" width="18" customWidth="1"/>
    <col min="2" max="2" width="6.28515625" customWidth="1"/>
    <col min="3" max="3" width="9.7109375" customWidth="1"/>
    <col min="4" max="4" width="6.42578125" customWidth="1"/>
    <col min="5" max="5" width="4.85546875" customWidth="1"/>
    <col min="6" max="6" width="3" customWidth="1"/>
    <col min="7" max="7" width="10.140625" customWidth="1"/>
    <col min="8" max="8" width="4.85546875" customWidth="1"/>
    <col min="9" max="9" width="6.42578125" customWidth="1"/>
    <col min="10" max="10" width="12" customWidth="1"/>
    <col min="11" max="11" width="23.85546875" customWidth="1"/>
    <col min="12" max="12" width="1.85546875" customWidth="1"/>
    <col min="14" max="14" width="0" hidden="1" customWidth="1"/>
    <col min="21" max="22" width="0" hidden="1" customWidth="1"/>
  </cols>
  <sheetData>
    <row r="1" spans="1:22" s="119" customFormat="1" ht="38.25" customHeight="1" x14ac:dyDescent="0.2">
      <c r="A1" s="406"/>
      <c r="B1" s="408" t="s">
        <v>73</v>
      </c>
      <c r="C1" s="409"/>
      <c r="D1" s="409"/>
      <c r="E1" s="409"/>
      <c r="F1" s="410"/>
      <c r="G1" s="118" t="s">
        <v>80</v>
      </c>
      <c r="H1" s="229">
        <f>'[1]Références du concours'!$E$2</f>
        <v>0</v>
      </c>
      <c r="I1" s="230"/>
      <c r="J1" s="109" t="s">
        <v>5</v>
      </c>
      <c r="K1" s="227">
        <f>'[1]Références du concours'!$A$2</f>
        <v>0</v>
      </c>
      <c r="L1" s="228"/>
    </row>
    <row r="2" spans="1:22" s="119" customFormat="1" ht="24.75" customHeight="1" x14ac:dyDescent="0.2">
      <c r="A2" s="407"/>
      <c r="B2" s="411" t="s">
        <v>32</v>
      </c>
      <c r="C2" s="412"/>
      <c r="D2" s="412"/>
      <c r="E2" s="412"/>
      <c r="F2" s="413"/>
      <c r="G2" s="120" t="s">
        <v>3</v>
      </c>
      <c r="H2" s="414">
        <f ca="1">TODAY()</f>
        <v>45868</v>
      </c>
      <c r="I2" s="415"/>
      <c r="J2" s="416"/>
      <c r="K2" s="417"/>
      <c r="L2" s="418"/>
      <c r="U2" s="121" t="s">
        <v>6</v>
      </c>
      <c r="V2" s="121" t="s">
        <v>33</v>
      </c>
    </row>
    <row r="3" spans="1:22" s="119" customFormat="1" ht="25.15" customHeight="1" x14ac:dyDescent="0.2">
      <c r="A3" s="122" t="s">
        <v>26</v>
      </c>
      <c r="B3" s="262">
        <f>'Coordonnées chiens'!A5</f>
        <v>0</v>
      </c>
      <c r="C3" s="263"/>
      <c r="D3" s="263"/>
      <c r="E3" s="263"/>
      <c r="F3" s="264"/>
      <c r="G3" s="123" t="s">
        <v>30</v>
      </c>
      <c r="H3" s="243">
        <f>'[1]Références du concours'!$C$2</f>
        <v>0</v>
      </c>
      <c r="I3" s="243"/>
      <c r="J3" s="419"/>
      <c r="K3" s="420"/>
      <c r="L3" s="421"/>
      <c r="U3" s="121" t="s">
        <v>7</v>
      </c>
      <c r="V3" s="121" t="s">
        <v>29</v>
      </c>
    </row>
    <row r="4" spans="1:22" s="119" customFormat="1" ht="25.15" customHeight="1" x14ac:dyDescent="0.2">
      <c r="A4" s="122" t="s">
        <v>0</v>
      </c>
      <c r="B4" s="262">
        <f>'Coordonnées chiens'!B5</f>
        <v>0</v>
      </c>
      <c r="C4" s="263"/>
      <c r="D4" s="263"/>
      <c r="E4" s="263"/>
      <c r="F4" s="264"/>
      <c r="G4" s="425" t="s">
        <v>4</v>
      </c>
      <c r="H4" s="427"/>
      <c r="I4" s="428"/>
      <c r="J4" s="419"/>
      <c r="K4" s="420"/>
      <c r="L4" s="421"/>
    </row>
    <row r="5" spans="1:22" s="119" customFormat="1" ht="25.15" customHeight="1" x14ac:dyDescent="0.2">
      <c r="A5" s="148" t="s">
        <v>79</v>
      </c>
      <c r="B5" s="262">
        <f>'Coordonnées chiens'!C5</f>
        <v>0</v>
      </c>
      <c r="C5" s="263"/>
      <c r="D5" s="263"/>
      <c r="E5" s="263"/>
      <c r="F5" s="264"/>
      <c r="G5" s="426"/>
      <c r="H5" s="429"/>
      <c r="I5" s="430"/>
      <c r="J5" s="419"/>
      <c r="K5" s="420"/>
      <c r="L5" s="421"/>
    </row>
    <row r="6" spans="1:22" s="119" customFormat="1" ht="25.15" customHeight="1" x14ac:dyDescent="0.2">
      <c r="A6" s="122" t="s">
        <v>1</v>
      </c>
      <c r="B6" s="124">
        <f>'Coordonnées chiens'!D5</f>
        <v>0</v>
      </c>
      <c r="C6" s="122" t="s">
        <v>2</v>
      </c>
      <c r="D6" s="262">
        <f>'Coordonnées chiens'!E5</f>
        <v>0</v>
      </c>
      <c r="E6" s="263"/>
      <c r="F6" s="264"/>
      <c r="G6" s="116" t="s">
        <v>25</v>
      </c>
      <c r="H6" s="252">
        <f>'Coordonnées chiens'!F5</f>
        <v>0</v>
      </c>
      <c r="I6" s="253"/>
      <c r="J6" s="422"/>
      <c r="K6" s="423"/>
      <c r="L6" s="424"/>
    </row>
    <row r="7" spans="1:22" ht="16.149999999999999" customHeight="1" x14ac:dyDescent="0.2">
      <c r="A7" s="69"/>
      <c r="B7" s="70"/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22" ht="25.5" x14ac:dyDescent="0.2">
      <c r="A8" s="3" t="s">
        <v>8</v>
      </c>
      <c r="B8" s="7" t="s">
        <v>24</v>
      </c>
      <c r="C8" s="7" t="s">
        <v>9</v>
      </c>
      <c r="D8" s="402" t="s">
        <v>10</v>
      </c>
      <c r="E8" s="403"/>
      <c r="F8" s="403"/>
      <c r="G8" s="403"/>
      <c r="H8" s="403"/>
      <c r="I8" s="403"/>
      <c r="J8" s="403"/>
      <c r="K8" s="403"/>
      <c r="L8" s="404"/>
      <c r="M8" s="1" t="s">
        <v>16</v>
      </c>
      <c r="N8" s="1" t="s">
        <v>17</v>
      </c>
    </row>
    <row r="9" spans="1:22" ht="20.100000000000001" customHeight="1" x14ac:dyDescent="0.2">
      <c r="A9" s="405" t="s">
        <v>14</v>
      </c>
      <c r="B9" s="378">
        <v>4</v>
      </c>
      <c r="C9" s="378">
        <f>N10-M10</f>
        <v>4</v>
      </c>
      <c r="D9" s="215"/>
      <c r="E9" s="216"/>
      <c r="F9" s="216"/>
      <c r="G9" s="216"/>
      <c r="H9" s="216"/>
      <c r="I9" s="216"/>
      <c r="J9" s="216"/>
      <c r="K9" s="216"/>
      <c r="L9" s="217"/>
      <c r="M9" s="72"/>
      <c r="N9" s="70"/>
    </row>
    <row r="10" spans="1:22" ht="20.100000000000001" customHeight="1" x14ac:dyDescent="0.2">
      <c r="A10" s="384"/>
      <c r="B10" s="386"/>
      <c r="C10" s="386"/>
      <c r="D10" s="218"/>
      <c r="E10" s="219"/>
      <c r="F10" s="219"/>
      <c r="G10" s="219"/>
      <c r="H10" s="219"/>
      <c r="I10" s="219"/>
      <c r="J10" s="219"/>
      <c r="K10" s="219"/>
      <c r="L10" s="220"/>
      <c r="M10" s="73"/>
      <c r="N10" s="74">
        <v>4</v>
      </c>
    </row>
    <row r="11" spans="1:22" ht="25.5" customHeight="1" x14ac:dyDescent="0.2">
      <c r="A11" s="385"/>
      <c r="B11" s="379"/>
      <c r="C11" s="379"/>
      <c r="D11" s="221"/>
      <c r="E11" s="222"/>
      <c r="F11" s="222"/>
      <c r="G11" s="222"/>
      <c r="H11" s="222"/>
      <c r="I11" s="222"/>
      <c r="J11" s="222"/>
      <c r="K11" s="222"/>
      <c r="L11" s="223"/>
      <c r="M11" s="72"/>
      <c r="N11" s="70"/>
    </row>
    <row r="12" spans="1:22" ht="20.100000000000001" customHeight="1" x14ac:dyDescent="0.2">
      <c r="A12" s="389" t="s">
        <v>15</v>
      </c>
      <c r="B12" s="378">
        <v>10</v>
      </c>
      <c r="C12" s="378">
        <f>N13-M13</f>
        <v>10</v>
      </c>
      <c r="D12" s="274"/>
      <c r="E12" s="216"/>
      <c r="F12" s="216"/>
      <c r="G12" s="216"/>
      <c r="H12" s="216"/>
      <c r="I12" s="216"/>
      <c r="J12" s="216"/>
      <c r="K12" s="216"/>
      <c r="L12" s="217"/>
      <c r="M12" s="72"/>
      <c r="N12" s="70"/>
    </row>
    <row r="13" spans="1:22" ht="20.100000000000001" customHeight="1" x14ac:dyDescent="0.2">
      <c r="A13" s="390"/>
      <c r="B13" s="386"/>
      <c r="C13" s="386"/>
      <c r="D13" s="218"/>
      <c r="E13" s="219"/>
      <c r="F13" s="219"/>
      <c r="G13" s="219"/>
      <c r="H13" s="219"/>
      <c r="I13" s="219"/>
      <c r="J13" s="219"/>
      <c r="K13" s="219"/>
      <c r="L13" s="220"/>
      <c r="M13" s="75"/>
      <c r="N13" s="27">
        <v>10</v>
      </c>
    </row>
    <row r="14" spans="1:22" ht="20.100000000000001" customHeight="1" x14ac:dyDescent="0.2">
      <c r="A14" s="390"/>
      <c r="B14" s="386"/>
      <c r="C14" s="386"/>
      <c r="D14" s="218"/>
      <c r="E14" s="219"/>
      <c r="F14" s="219"/>
      <c r="G14" s="219"/>
      <c r="H14" s="219"/>
      <c r="I14" s="219"/>
      <c r="J14" s="219"/>
      <c r="K14" s="219"/>
      <c r="L14" s="220"/>
      <c r="M14" s="72"/>
      <c r="N14" s="70"/>
    </row>
    <row r="15" spans="1:22" ht="20.100000000000001" customHeight="1" x14ac:dyDescent="0.2">
      <c r="A15" s="390"/>
      <c r="B15" s="386"/>
      <c r="C15" s="386"/>
      <c r="D15" s="218"/>
      <c r="E15" s="219"/>
      <c r="F15" s="219"/>
      <c r="G15" s="219"/>
      <c r="H15" s="219"/>
      <c r="I15" s="219"/>
      <c r="J15" s="219"/>
      <c r="K15" s="219"/>
      <c r="L15" s="220"/>
      <c r="M15" s="72"/>
      <c r="N15" s="70"/>
    </row>
    <row r="16" spans="1:22" ht="20.100000000000001" customHeight="1" x14ac:dyDescent="0.2">
      <c r="A16" s="391"/>
      <c r="B16" s="379"/>
      <c r="C16" s="379"/>
      <c r="D16" s="221"/>
      <c r="E16" s="222"/>
      <c r="F16" s="222"/>
      <c r="G16" s="222"/>
      <c r="H16" s="222"/>
      <c r="I16" s="222"/>
      <c r="J16" s="222"/>
      <c r="K16" s="222"/>
      <c r="L16" s="223"/>
      <c r="M16" s="72"/>
      <c r="N16" s="70"/>
    </row>
    <row r="17" spans="1:14" ht="20.100000000000001" customHeight="1" x14ac:dyDescent="0.2">
      <c r="A17" s="387" t="s">
        <v>19</v>
      </c>
      <c r="B17" s="378">
        <v>8</v>
      </c>
      <c r="C17" s="378">
        <f>N17-M17</f>
        <v>8</v>
      </c>
      <c r="D17" s="322"/>
      <c r="E17" s="294"/>
      <c r="F17" s="294"/>
      <c r="G17" s="294"/>
      <c r="H17" s="294"/>
      <c r="I17" s="294"/>
      <c r="J17" s="294"/>
      <c r="K17" s="294"/>
      <c r="L17" s="295"/>
      <c r="M17" s="73"/>
      <c r="N17" s="74">
        <v>8</v>
      </c>
    </row>
    <row r="18" spans="1:14" ht="50.25" customHeight="1" x14ac:dyDescent="0.2">
      <c r="A18" s="392"/>
      <c r="B18" s="379"/>
      <c r="C18" s="379"/>
      <c r="D18" s="299"/>
      <c r="E18" s="300"/>
      <c r="F18" s="300"/>
      <c r="G18" s="300"/>
      <c r="H18" s="300"/>
      <c r="I18" s="300"/>
      <c r="J18" s="300"/>
      <c r="K18" s="300"/>
      <c r="L18" s="301"/>
      <c r="M18" s="72"/>
      <c r="N18" s="70"/>
    </row>
    <row r="19" spans="1:14" ht="20.100000000000001" customHeight="1" x14ac:dyDescent="0.2">
      <c r="A19" s="376" t="s">
        <v>18</v>
      </c>
      <c r="B19" s="378">
        <v>10</v>
      </c>
      <c r="C19" s="378">
        <f>N19-M19</f>
        <v>10</v>
      </c>
      <c r="D19" s="322"/>
      <c r="E19" s="294"/>
      <c r="F19" s="294"/>
      <c r="G19" s="294"/>
      <c r="H19" s="294"/>
      <c r="I19" s="294"/>
      <c r="J19" s="294"/>
      <c r="K19" s="294"/>
      <c r="L19" s="295"/>
      <c r="M19" s="73"/>
      <c r="N19" s="74">
        <v>10</v>
      </c>
    </row>
    <row r="20" spans="1:14" ht="50.25" customHeight="1" x14ac:dyDescent="0.2">
      <c r="A20" s="377"/>
      <c r="B20" s="379"/>
      <c r="C20" s="379"/>
      <c r="D20" s="299"/>
      <c r="E20" s="300"/>
      <c r="F20" s="300"/>
      <c r="G20" s="300"/>
      <c r="H20" s="300"/>
      <c r="I20" s="300"/>
      <c r="J20" s="300"/>
      <c r="K20" s="300"/>
      <c r="L20" s="301"/>
      <c r="M20" s="150"/>
      <c r="N20" s="76"/>
    </row>
    <row r="21" spans="1:14" ht="15" customHeight="1" thickBot="1" x14ac:dyDescent="0.25">
      <c r="A21" s="383" t="s">
        <v>20</v>
      </c>
      <c r="B21" s="378">
        <v>30</v>
      </c>
      <c r="C21" s="378">
        <f>N21-M21</f>
        <v>30</v>
      </c>
      <c r="D21" s="322"/>
      <c r="E21" s="294"/>
      <c r="F21" s="294"/>
      <c r="G21" s="294"/>
      <c r="H21" s="294"/>
      <c r="I21" s="294"/>
      <c r="J21" s="294"/>
      <c r="K21" s="294"/>
      <c r="L21" s="295"/>
      <c r="M21" s="77"/>
      <c r="N21" s="78">
        <v>30</v>
      </c>
    </row>
    <row r="22" spans="1:14" ht="11.25" customHeight="1" x14ac:dyDescent="0.2">
      <c r="A22" s="384"/>
      <c r="B22" s="386"/>
      <c r="C22" s="386"/>
      <c r="D22" s="296"/>
      <c r="E22" s="297"/>
      <c r="F22" s="297"/>
      <c r="G22" s="297"/>
      <c r="H22" s="297"/>
      <c r="I22" s="297"/>
      <c r="J22" s="297"/>
      <c r="K22" s="297"/>
      <c r="L22" s="298"/>
      <c r="M22" s="70"/>
      <c r="N22" s="70"/>
    </row>
    <row r="23" spans="1:14" ht="12" customHeight="1" x14ac:dyDescent="0.2">
      <c r="A23" s="384"/>
      <c r="B23" s="386"/>
      <c r="C23" s="386"/>
      <c r="D23" s="296"/>
      <c r="E23" s="297"/>
      <c r="F23" s="297"/>
      <c r="G23" s="297"/>
      <c r="H23" s="297"/>
      <c r="I23" s="297"/>
      <c r="J23" s="297"/>
      <c r="K23" s="297"/>
      <c r="L23" s="298"/>
      <c r="M23" s="70"/>
      <c r="N23" s="70"/>
    </row>
    <row r="24" spans="1:14" ht="23.25" customHeight="1" x14ac:dyDescent="0.2">
      <c r="A24" s="384"/>
      <c r="B24" s="386"/>
      <c r="C24" s="386"/>
      <c r="D24" s="296"/>
      <c r="E24" s="297"/>
      <c r="F24" s="297"/>
      <c r="G24" s="297"/>
      <c r="H24" s="297"/>
      <c r="I24" s="297"/>
      <c r="J24" s="297"/>
      <c r="K24" s="297"/>
      <c r="L24" s="298"/>
      <c r="M24" s="70"/>
      <c r="N24" s="72"/>
    </row>
    <row r="25" spans="1:14" ht="21.75" customHeight="1" x14ac:dyDescent="0.2">
      <c r="A25" s="384"/>
      <c r="B25" s="386"/>
      <c r="C25" s="386"/>
      <c r="D25" s="296"/>
      <c r="E25" s="297"/>
      <c r="F25" s="297"/>
      <c r="G25" s="297"/>
      <c r="H25" s="297"/>
      <c r="I25" s="297"/>
      <c r="J25" s="297"/>
      <c r="K25" s="297"/>
      <c r="L25" s="298"/>
      <c r="M25" s="70"/>
      <c r="N25" s="72"/>
    </row>
    <row r="26" spans="1:14" ht="20.100000000000001" customHeight="1" x14ac:dyDescent="0.2">
      <c r="A26" s="384"/>
      <c r="B26" s="386"/>
      <c r="C26" s="386"/>
      <c r="D26" s="296"/>
      <c r="E26" s="297"/>
      <c r="F26" s="297"/>
      <c r="G26" s="297"/>
      <c r="H26" s="297"/>
      <c r="I26" s="297"/>
      <c r="J26" s="297"/>
      <c r="K26" s="297"/>
      <c r="L26" s="298"/>
      <c r="M26" s="70"/>
      <c r="N26" s="70"/>
    </row>
    <row r="27" spans="1:14" ht="3" customHeight="1" x14ac:dyDescent="0.2">
      <c r="A27" s="384"/>
      <c r="B27" s="386"/>
      <c r="C27" s="386"/>
      <c r="D27" s="296"/>
      <c r="E27" s="297"/>
      <c r="F27" s="297"/>
      <c r="G27" s="297"/>
      <c r="H27" s="297"/>
      <c r="I27" s="297"/>
      <c r="J27" s="297"/>
      <c r="K27" s="297"/>
      <c r="L27" s="298"/>
      <c r="M27" s="70"/>
      <c r="N27" s="70"/>
    </row>
    <row r="28" spans="1:14" ht="19.5" hidden="1" customHeight="1" x14ac:dyDescent="0.2">
      <c r="A28" s="385"/>
      <c r="B28" s="379"/>
      <c r="C28" s="379"/>
      <c r="D28" s="299"/>
      <c r="E28" s="300"/>
      <c r="F28" s="300"/>
      <c r="G28" s="300"/>
      <c r="H28" s="300"/>
      <c r="I28" s="300"/>
      <c r="J28" s="300"/>
      <c r="K28" s="300"/>
      <c r="L28" s="301"/>
      <c r="M28" s="72"/>
      <c r="N28" s="70"/>
    </row>
    <row r="29" spans="1:14" ht="15" customHeight="1" x14ac:dyDescent="0.2">
      <c r="A29" s="387" t="s">
        <v>21</v>
      </c>
      <c r="B29" s="378">
        <v>30</v>
      </c>
      <c r="C29" s="378">
        <f>N29-M29</f>
        <v>30</v>
      </c>
      <c r="D29" s="322"/>
      <c r="E29" s="294"/>
      <c r="F29" s="294"/>
      <c r="G29" s="294"/>
      <c r="H29" s="294"/>
      <c r="I29" s="294"/>
      <c r="J29" s="294"/>
      <c r="K29" s="294"/>
      <c r="L29" s="295"/>
      <c r="M29" s="79"/>
      <c r="N29" s="80">
        <v>30</v>
      </c>
    </row>
    <row r="30" spans="1:14" ht="15.75" customHeight="1" x14ac:dyDescent="0.2">
      <c r="A30" s="388"/>
      <c r="B30" s="386"/>
      <c r="C30" s="386"/>
      <c r="D30" s="296"/>
      <c r="E30" s="297"/>
      <c r="F30" s="297"/>
      <c r="G30" s="297"/>
      <c r="H30" s="297"/>
      <c r="I30" s="297"/>
      <c r="J30" s="297"/>
      <c r="K30" s="297"/>
      <c r="L30" s="298"/>
      <c r="M30" s="70"/>
      <c r="N30" s="70"/>
    </row>
    <row r="31" spans="1:14" ht="14.25" customHeight="1" x14ac:dyDescent="0.2">
      <c r="A31" s="388"/>
      <c r="B31" s="386"/>
      <c r="C31" s="386"/>
      <c r="D31" s="296"/>
      <c r="E31" s="297"/>
      <c r="F31" s="297"/>
      <c r="G31" s="297"/>
      <c r="H31" s="297"/>
      <c r="I31" s="297"/>
      <c r="J31" s="297"/>
      <c r="K31" s="297"/>
      <c r="L31" s="298"/>
      <c r="M31" s="70"/>
      <c r="N31" s="70"/>
    </row>
    <row r="32" spans="1:14" ht="14.25" customHeight="1" x14ac:dyDescent="0.2">
      <c r="A32" s="9" t="s">
        <v>33</v>
      </c>
      <c r="B32" s="386"/>
      <c r="C32" s="386"/>
      <c r="D32" s="296"/>
      <c r="E32" s="297"/>
      <c r="F32" s="297"/>
      <c r="G32" s="297"/>
      <c r="H32" s="297"/>
      <c r="I32" s="297"/>
      <c r="J32" s="297"/>
      <c r="K32" s="297"/>
      <c r="L32" s="298"/>
      <c r="M32" s="70"/>
      <c r="N32" s="70"/>
    </row>
    <row r="33" spans="1:20" ht="30.75" customHeight="1" x14ac:dyDescent="0.2">
      <c r="A33" s="10"/>
      <c r="B33" s="379"/>
      <c r="C33" s="379"/>
      <c r="D33" s="299"/>
      <c r="E33" s="300"/>
      <c r="F33" s="300"/>
      <c r="G33" s="300"/>
      <c r="H33" s="300"/>
      <c r="I33" s="300"/>
      <c r="J33" s="300"/>
      <c r="K33" s="300"/>
      <c r="L33" s="301"/>
      <c r="M33" s="70"/>
      <c r="N33" s="70"/>
      <c r="P33" s="13"/>
      <c r="Q33" s="14"/>
    </row>
    <row r="34" spans="1:20" ht="15.75" hidden="1" customHeight="1" thickBot="1" x14ac:dyDescent="0.25">
      <c r="A34" s="393"/>
      <c r="B34" s="396"/>
      <c r="C34" s="399"/>
      <c r="D34" s="315"/>
      <c r="E34" s="318"/>
      <c r="F34" s="312"/>
      <c r="G34" s="313"/>
      <c r="H34" s="313"/>
      <c r="I34" s="313"/>
      <c r="J34" s="313"/>
      <c r="K34" s="313"/>
      <c r="L34" s="313"/>
      <c r="M34" s="81"/>
      <c r="N34" s="82"/>
      <c r="P34" s="17"/>
      <c r="Q34" s="18"/>
    </row>
    <row r="35" spans="1:20" ht="11.25" hidden="1" customHeight="1" x14ac:dyDescent="0.2">
      <c r="A35" s="394"/>
      <c r="B35" s="397"/>
      <c r="C35" s="400"/>
      <c r="D35" s="316"/>
      <c r="E35" s="319"/>
      <c r="F35" s="312"/>
      <c r="G35" s="313"/>
      <c r="H35" s="313"/>
      <c r="I35" s="313"/>
      <c r="J35" s="313"/>
      <c r="K35" s="313"/>
      <c r="L35" s="314"/>
      <c r="M35" s="70"/>
      <c r="N35" s="70"/>
      <c r="P35" s="15"/>
      <c r="Q35" s="16"/>
    </row>
    <row r="36" spans="1:20" ht="13.5" hidden="1" customHeight="1" x14ac:dyDescent="0.2">
      <c r="A36" s="394"/>
      <c r="B36" s="397"/>
      <c r="C36" s="400"/>
      <c r="D36" s="316"/>
      <c r="E36" s="319"/>
      <c r="F36" s="312"/>
      <c r="G36" s="313"/>
      <c r="H36" s="313"/>
      <c r="I36" s="313"/>
      <c r="J36" s="313"/>
      <c r="K36" s="313"/>
      <c r="L36" s="314"/>
      <c r="M36" s="70"/>
      <c r="N36" s="70"/>
      <c r="P36" s="15"/>
      <c r="Q36" s="16"/>
    </row>
    <row r="37" spans="1:20" ht="14.25" hidden="1" customHeight="1" x14ac:dyDescent="0.2">
      <c r="A37" s="395"/>
      <c r="B37" s="398"/>
      <c r="C37" s="401"/>
      <c r="D37" s="316"/>
      <c r="E37" s="319"/>
      <c r="F37" s="380"/>
      <c r="G37" s="381"/>
      <c r="H37" s="381"/>
      <c r="I37" s="381"/>
      <c r="J37" s="381"/>
      <c r="K37" s="381"/>
      <c r="L37" s="382"/>
      <c r="M37" s="70"/>
      <c r="N37" s="70"/>
    </row>
    <row r="38" spans="1:20" ht="25.5" customHeight="1" x14ac:dyDescent="0.2">
      <c r="A38" s="5" t="s">
        <v>11</v>
      </c>
      <c r="B38" s="8">
        <v>92</v>
      </c>
      <c r="C38" s="83">
        <f>C9+C12+C17+C19+C21+C29</f>
        <v>92</v>
      </c>
      <c r="D38" s="371"/>
      <c r="E38" s="372"/>
      <c r="F38" s="372"/>
      <c r="G38" s="373"/>
      <c r="H38" s="374"/>
      <c r="I38" s="375"/>
      <c r="J38" s="372"/>
      <c r="K38" s="372"/>
      <c r="L38" s="372"/>
      <c r="M38" s="70"/>
      <c r="N38" s="70"/>
    </row>
    <row r="39" spans="1:20" ht="24.75" customHeight="1" x14ac:dyDescent="0.2">
      <c r="A39" s="5" t="s">
        <v>12</v>
      </c>
      <c r="B39" s="8">
        <v>8</v>
      </c>
      <c r="C39" s="84">
        <f>VLOOKUP(R60,M60:N246,2)-M39</f>
        <v>7.9999999999999796</v>
      </c>
      <c r="D39" s="356" t="s">
        <v>49</v>
      </c>
      <c r="E39" s="355"/>
      <c r="F39" s="355"/>
      <c r="G39" s="364"/>
      <c r="H39" s="365"/>
      <c r="I39" s="365"/>
      <c r="J39" s="365"/>
      <c r="K39" s="365"/>
      <c r="L39" s="366"/>
      <c r="M39" s="85"/>
      <c r="N39" s="86"/>
    </row>
    <row r="40" spans="1:20" ht="30.75" customHeight="1" x14ac:dyDescent="0.25">
      <c r="A40" s="4" t="s">
        <v>13</v>
      </c>
      <c r="B40" s="8">
        <v>100</v>
      </c>
      <c r="C40" s="87">
        <f>SUM(C38:C39)</f>
        <v>99.999999999999986</v>
      </c>
      <c r="D40" s="363" t="s">
        <v>34</v>
      </c>
      <c r="E40" s="355"/>
      <c r="F40" s="355"/>
      <c r="G40" s="370" t="s">
        <v>35</v>
      </c>
      <c r="H40" s="353"/>
      <c r="I40" s="339"/>
      <c r="J40" s="340"/>
      <c r="K40" s="340"/>
      <c r="L40" s="341"/>
    </row>
    <row r="41" spans="1:20" ht="4.5" customHeight="1" x14ac:dyDescent="0.2">
      <c r="A41" s="88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89"/>
    </row>
    <row r="42" spans="1:20" ht="24.75" customHeight="1" x14ac:dyDescent="0.2">
      <c r="A42" s="105" t="s">
        <v>22</v>
      </c>
      <c r="B42" s="6"/>
      <c r="C42" s="367" t="s">
        <v>23</v>
      </c>
      <c r="D42" s="368"/>
      <c r="E42" s="369"/>
      <c r="F42" s="354" t="s">
        <v>55</v>
      </c>
      <c r="G42" s="355"/>
      <c r="H42" s="243">
        <f>'[1]Références du concours'!$B$7</f>
        <v>0</v>
      </c>
      <c r="I42" s="243"/>
      <c r="J42" s="243"/>
      <c r="K42" s="327" t="s">
        <v>31</v>
      </c>
      <c r="L42" s="328"/>
    </row>
    <row r="43" spans="1:20" ht="19.5" customHeight="1" x14ac:dyDescent="0.2">
      <c r="A43" s="357"/>
      <c r="B43" s="358"/>
      <c r="C43" s="358"/>
      <c r="D43" s="358"/>
      <c r="E43" s="359"/>
      <c r="F43" s="356" t="s">
        <v>52</v>
      </c>
      <c r="G43" s="355"/>
      <c r="H43" s="331">
        <f>'[1]Références du concours'!$D$7</f>
        <v>0</v>
      </c>
      <c r="I43" s="243"/>
      <c r="J43" s="243"/>
      <c r="K43" s="329"/>
      <c r="L43" s="329"/>
    </row>
    <row r="44" spans="1:20" ht="16.5" customHeight="1" x14ac:dyDescent="0.2">
      <c r="A44" s="360"/>
      <c r="B44" s="361"/>
      <c r="C44" s="361"/>
      <c r="D44" s="361"/>
      <c r="E44" s="362"/>
      <c r="F44" s="363" t="s">
        <v>50</v>
      </c>
      <c r="G44" s="355"/>
      <c r="H44" s="243">
        <f>'Coordonnées chiens'!K2</f>
        <v>0</v>
      </c>
      <c r="I44" s="243"/>
      <c r="J44" s="243"/>
      <c r="K44" s="345" t="s">
        <v>42</v>
      </c>
      <c r="L44" s="243"/>
    </row>
    <row r="45" spans="1:20" ht="25.5" customHeight="1" x14ac:dyDescent="0.25">
      <c r="A45" s="106" t="s">
        <v>27</v>
      </c>
      <c r="B45" s="351" t="s">
        <v>74</v>
      </c>
      <c r="C45" s="352"/>
      <c r="D45" s="352"/>
      <c r="E45" s="353"/>
      <c r="F45" s="355"/>
      <c r="G45" s="355"/>
      <c r="H45" s="243">
        <f>'Coordonnées chiens'!K3</f>
        <v>0</v>
      </c>
      <c r="I45" s="243"/>
      <c r="J45" s="243"/>
      <c r="K45" s="346">
        <f>'Coordonnées chiens'!K4</f>
        <v>0</v>
      </c>
      <c r="L45" s="253"/>
      <c r="M45" s="11"/>
      <c r="O45" s="349"/>
      <c r="P45" s="350"/>
      <c r="Q45" s="350"/>
      <c r="R45" s="350"/>
    </row>
    <row r="46" spans="1:20" ht="13.5" customHeight="1" x14ac:dyDescent="0.2">
      <c r="F46" s="12"/>
      <c r="G46" s="12"/>
      <c r="H46" s="12"/>
      <c r="I46" s="12"/>
      <c r="J46" s="12"/>
      <c r="K46" s="12"/>
      <c r="L46" s="12"/>
    </row>
    <row r="47" spans="1:20" ht="13.5" customHeight="1" x14ac:dyDescent="0.2">
      <c r="A47" s="125" t="s">
        <v>78</v>
      </c>
      <c r="F47" s="12"/>
      <c r="G47" s="12"/>
      <c r="H47" s="12"/>
      <c r="I47" s="12"/>
      <c r="J47" s="12"/>
      <c r="K47" s="12"/>
      <c r="L47" s="12"/>
    </row>
    <row r="48" spans="1:20" x14ac:dyDescent="0.2">
      <c r="S48" s="13"/>
      <c r="T48" s="14"/>
    </row>
    <row r="49" spans="13:20" x14ac:dyDescent="0.2">
      <c r="S49" s="13"/>
      <c r="T49" s="14"/>
    </row>
    <row r="50" spans="13:20" x14ac:dyDescent="0.2">
      <c r="S50" s="13"/>
      <c r="T50" s="14"/>
    </row>
    <row r="51" spans="13:20" x14ac:dyDescent="0.2">
      <c r="S51" s="13"/>
      <c r="T51" s="14"/>
    </row>
    <row r="52" spans="13:20" x14ac:dyDescent="0.2">
      <c r="S52" s="13"/>
      <c r="T52" s="14"/>
    </row>
    <row r="53" spans="13:20" x14ac:dyDescent="0.2">
      <c r="S53" s="13"/>
      <c r="T53" s="14"/>
    </row>
    <row r="54" spans="13:20" x14ac:dyDescent="0.2">
      <c r="S54" s="13"/>
      <c r="T54" s="14"/>
    </row>
    <row r="55" spans="13:20" x14ac:dyDescent="0.2">
      <c r="S55" s="13"/>
      <c r="T55" s="14"/>
    </row>
    <row r="56" spans="13:20" x14ac:dyDescent="0.2">
      <c r="S56" s="13"/>
      <c r="T56" s="14"/>
    </row>
    <row r="57" spans="13:20" x14ac:dyDescent="0.2">
      <c r="S57" s="13"/>
      <c r="T57" s="14"/>
    </row>
    <row r="58" spans="13:20" x14ac:dyDescent="0.2">
      <c r="S58" s="13"/>
      <c r="T58" s="14"/>
    </row>
    <row r="59" spans="13:20" x14ac:dyDescent="0.2">
      <c r="S59" s="13"/>
      <c r="T59" s="14"/>
    </row>
    <row r="60" spans="13:20" hidden="1" x14ac:dyDescent="0.2">
      <c r="M60" s="13">
        <v>0</v>
      </c>
      <c r="N60" s="14">
        <v>0</v>
      </c>
      <c r="O60" s="13"/>
      <c r="P60" s="14">
        <f>C38-ROUNDDOWN(C38,0)</f>
        <v>0</v>
      </c>
      <c r="Q60" s="13">
        <f>IF(P60&gt;=0.5,0.5,0)</f>
        <v>0</v>
      </c>
      <c r="R60" s="14">
        <f>ROUNDDOWN(C38,0)+Q60</f>
        <v>92</v>
      </c>
      <c r="S60" s="13"/>
      <c r="T60" s="14"/>
    </row>
    <row r="61" spans="13:20" hidden="1" x14ac:dyDescent="0.2">
      <c r="M61" s="13">
        <v>0.5</v>
      </c>
      <c r="N61" s="14">
        <v>0</v>
      </c>
      <c r="O61" s="13"/>
      <c r="P61" s="14"/>
      <c r="Q61" s="13"/>
      <c r="R61" s="14"/>
      <c r="S61" s="13"/>
      <c r="T61" s="14"/>
    </row>
    <row r="62" spans="13:20" hidden="1" x14ac:dyDescent="0.2">
      <c r="M62" s="13">
        <v>1</v>
      </c>
      <c r="N62" s="14">
        <v>0</v>
      </c>
      <c r="O62" s="13"/>
      <c r="P62" s="14"/>
      <c r="Q62" s="13"/>
      <c r="R62" s="14"/>
      <c r="S62" s="13"/>
      <c r="T62" s="14"/>
    </row>
    <row r="63" spans="13:20" hidden="1" x14ac:dyDescent="0.2">
      <c r="M63" s="13">
        <f>M62+0.5</f>
        <v>1.5</v>
      </c>
      <c r="N63" s="14">
        <v>0</v>
      </c>
      <c r="O63" s="13"/>
      <c r="P63" s="14"/>
      <c r="Q63" s="13"/>
      <c r="R63" s="14"/>
      <c r="S63" s="13"/>
      <c r="T63" s="14"/>
    </row>
    <row r="64" spans="13:20" hidden="1" x14ac:dyDescent="0.2">
      <c r="M64" s="13">
        <f>M63+0.5</f>
        <v>2</v>
      </c>
      <c r="N64" s="14">
        <v>0</v>
      </c>
      <c r="O64" s="13"/>
      <c r="P64" s="14"/>
      <c r="Q64" s="13"/>
      <c r="R64" s="14"/>
      <c r="S64" s="13"/>
      <c r="T64" s="14"/>
    </row>
    <row r="65" spans="13:20" hidden="1" x14ac:dyDescent="0.2">
      <c r="M65" s="13">
        <f t="shared" ref="M65:M128" si="0">M64+0.5</f>
        <v>2.5</v>
      </c>
      <c r="N65" s="14">
        <v>0</v>
      </c>
      <c r="O65" s="13"/>
      <c r="P65" s="14"/>
      <c r="Q65" s="13"/>
      <c r="R65" s="14"/>
      <c r="S65" s="13"/>
      <c r="T65" s="14"/>
    </row>
    <row r="66" spans="13:20" hidden="1" x14ac:dyDescent="0.2">
      <c r="M66" s="13">
        <f t="shared" si="0"/>
        <v>3</v>
      </c>
      <c r="N66" s="14">
        <v>0</v>
      </c>
      <c r="O66" s="13"/>
      <c r="P66" s="14"/>
      <c r="Q66" s="13"/>
      <c r="R66" s="14"/>
      <c r="S66" s="13"/>
      <c r="T66" s="14"/>
    </row>
    <row r="67" spans="13:20" hidden="1" x14ac:dyDescent="0.2">
      <c r="M67" s="13">
        <f t="shared" si="0"/>
        <v>3.5</v>
      </c>
      <c r="N67" s="14">
        <v>0</v>
      </c>
      <c r="O67" s="13"/>
      <c r="P67" s="14"/>
      <c r="Q67" s="13"/>
      <c r="R67" s="14"/>
      <c r="S67" s="13"/>
      <c r="T67" s="14"/>
    </row>
    <row r="68" spans="13:20" hidden="1" x14ac:dyDescent="0.2">
      <c r="M68" s="13">
        <f t="shared" si="0"/>
        <v>4</v>
      </c>
      <c r="N68" s="14">
        <v>0</v>
      </c>
      <c r="O68" s="13"/>
      <c r="P68" s="14"/>
      <c r="Q68" s="13"/>
      <c r="R68" s="14"/>
      <c r="S68" s="13"/>
      <c r="T68" s="14"/>
    </row>
    <row r="69" spans="13:20" hidden="1" x14ac:dyDescent="0.2">
      <c r="M69" s="13">
        <f t="shared" si="0"/>
        <v>4.5</v>
      </c>
      <c r="N69" s="14">
        <v>0</v>
      </c>
      <c r="O69" s="13"/>
      <c r="P69" s="14"/>
      <c r="Q69" s="13"/>
      <c r="R69" s="14"/>
      <c r="S69" s="13"/>
      <c r="T69" s="14"/>
    </row>
    <row r="70" spans="13:20" hidden="1" x14ac:dyDescent="0.2">
      <c r="M70" s="13">
        <f t="shared" si="0"/>
        <v>5</v>
      </c>
      <c r="N70" s="14">
        <v>0</v>
      </c>
      <c r="O70" s="13"/>
      <c r="P70" s="14"/>
      <c r="Q70" s="13"/>
      <c r="R70" s="14"/>
      <c r="S70" s="13"/>
      <c r="T70" s="14"/>
    </row>
    <row r="71" spans="13:20" hidden="1" x14ac:dyDescent="0.2">
      <c r="M71" s="13">
        <f t="shared" si="0"/>
        <v>5.5</v>
      </c>
      <c r="N71" s="14">
        <v>0</v>
      </c>
      <c r="O71" s="13"/>
      <c r="P71" s="14"/>
      <c r="Q71" s="13"/>
      <c r="R71" s="14"/>
      <c r="S71" s="13"/>
      <c r="T71" s="14"/>
    </row>
    <row r="72" spans="13:20" hidden="1" x14ac:dyDescent="0.2">
      <c r="M72" s="13">
        <f t="shared" si="0"/>
        <v>6</v>
      </c>
      <c r="N72" s="14">
        <v>0</v>
      </c>
      <c r="O72" s="13"/>
      <c r="P72" s="14"/>
      <c r="Q72" s="13"/>
      <c r="R72" s="14"/>
      <c r="S72" s="13"/>
      <c r="T72" s="14"/>
    </row>
    <row r="73" spans="13:20" hidden="1" x14ac:dyDescent="0.2">
      <c r="M73" s="13">
        <f t="shared" si="0"/>
        <v>6.5</v>
      </c>
      <c r="N73" s="14">
        <v>0</v>
      </c>
      <c r="O73" s="13"/>
      <c r="P73" s="14"/>
      <c r="Q73" s="13"/>
      <c r="R73" s="14"/>
      <c r="S73" s="13"/>
      <c r="T73" s="14"/>
    </row>
    <row r="74" spans="13:20" hidden="1" x14ac:dyDescent="0.2">
      <c r="M74" s="13">
        <f t="shared" si="0"/>
        <v>7</v>
      </c>
      <c r="N74" s="14">
        <v>0</v>
      </c>
      <c r="O74" s="13"/>
      <c r="P74" s="14"/>
      <c r="Q74" s="13"/>
      <c r="R74" s="14"/>
      <c r="S74" s="13"/>
      <c r="T74" s="14"/>
    </row>
    <row r="75" spans="13:20" hidden="1" x14ac:dyDescent="0.2">
      <c r="M75" s="13">
        <f t="shared" si="0"/>
        <v>7.5</v>
      </c>
      <c r="N75" s="14">
        <v>0</v>
      </c>
      <c r="O75" s="13"/>
      <c r="P75" s="14"/>
      <c r="Q75" s="13"/>
      <c r="R75" s="14"/>
      <c r="S75" s="13"/>
      <c r="T75" s="14"/>
    </row>
    <row r="76" spans="13:20" hidden="1" x14ac:dyDescent="0.2">
      <c r="M76" s="13">
        <f t="shared" si="0"/>
        <v>8</v>
      </c>
      <c r="N76" s="14">
        <v>0</v>
      </c>
      <c r="O76" s="13"/>
      <c r="P76" s="14"/>
      <c r="Q76" s="13"/>
      <c r="R76" s="14"/>
      <c r="S76" s="13"/>
      <c r="T76" s="14"/>
    </row>
    <row r="77" spans="13:20" hidden="1" x14ac:dyDescent="0.2">
      <c r="M77" s="13">
        <f t="shared" si="0"/>
        <v>8.5</v>
      </c>
      <c r="N77" s="14">
        <v>0</v>
      </c>
      <c r="O77" s="13"/>
      <c r="P77" s="14"/>
      <c r="Q77" s="13"/>
      <c r="R77" s="14"/>
      <c r="S77" s="13"/>
      <c r="T77" s="14"/>
    </row>
    <row r="78" spans="13:20" hidden="1" x14ac:dyDescent="0.2">
      <c r="M78" s="13">
        <f t="shared" si="0"/>
        <v>9</v>
      </c>
      <c r="N78" s="14">
        <v>0</v>
      </c>
      <c r="O78" s="13"/>
      <c r="P78" s="14"/>
      <c r="Q78" s="13"/>
      <c r="R78" s="14"/>
      <c r="S78" s="13"/>
      <c r="T78" s="14"/>
    </row>
    <row r="79" spans="13:20" hidden="1" x14ac:dyDescent="0.2">
      <c r="M79" s="13">
        <f t="shared" si="0"/>
        <v>9.5</v>
      </c>
      <c r="N79" s="14">
        <v>0</v>
      </c>
      <c r="O79" s="13"/>
      <c r="P79" s="14"/>
      <c r="Q79" s="13"/>
      <c r="R79" s="14"/>
      <c r="S79" s="13"/>
      <c r="T79" s="14"/>
    </row>
    <row r="80" spans="13:20" hidden="1" x14ac:dyDescent="0.2">
      <c r="M80" s="13">
        <f t="shared" si="0"/>
        <v>10</v>
      </c>
      <c r="N80" s="14">
        <v>0</v>
      </c>
      <c r="O80" s="13"/>
      <c r="P80" s="14"/>
      <c r="Q80" s="13"/>
      <c r="R80" s="14"/>
      <c r="S80" s="13"/>
      <c r="T80" s="14"/>
    </row>
    <row r="81" spans="13:20" hidden="1" x14ac:dyDescent="0.2">
      <c r="M81" s="13">
        <f t="shared" si="0"/>
        <v>10.5</v>
      </c>
      <c r="N81" s="14">
        <v>0</v>
      </c>
      <c r="O81" s="13"/>
      <c r="P81" s="14"/>
      <c r="Q81" s="13"/>
      <c r="R81" s="14"/>
      <c r="S81" s="13"/>
      <c r="T81" s="14"/>
    </row>
    <row r="82" spans="13:20" hidden="1" x14ac:dyDescent="0.2">
      <c r="M82" s="13">
        <f t="shared" si="0"/>
        <v>11</v>
      </c>
      <c r="N82" s="14">
        <v>0</v>
      </c>
      <c r="O82" s="13"/>
      <c r="P82" s="14"/>
      <c r="Q82" s="13"/>
      <c r="R82" s="14"/>
      <c r="S82" s="13"/>
      <c r="T82" s="14"/>
    </row>
    <row r="83" spans="13:20" hidden="1" x14ac:dyDescent="0.2">
      <c r="M83" s="13">
        <f t="shared" si="0"/>
        <v>11.5</v>
      </c>
      <c r="N83" s="14">
        <v>0</v>
      </c>
      <c r="O83" s="13"/>
      <c r="P83" s="14"/>
      <c r="Q83" s="13"/>
      <c r="R83" s="14"/>
      <c r="S83" s="13"/>
      <c r="T83" s="14"/>
    </row>
    <row r="84" spans="13:20" hidden="1" x14ac:dyDescent="0.2">
      <c r="M84" s="13">
        <f t="shared" si="0"/>
        <v>12</v>
      </c>
      <c r="N84" s="14">
        <v>0</v>
      </c>
      <c r="O84" s="13"/>
      <c r="P84" s="14"/>
      <c r="Q84" s="13"/>
      <c r="R84" s="14"/>
      <c r="S84" s="13"/>
    </row>
    <row r="85" spans="13:20" hidden="1" x14ac:dyDescent="0.2">
      <c r="M85" s="13">
        <f t="shared" si="0"/>
        <v>12.5</v>
      </c>
      <c r="N85" s="14">
        <v>0</v>
      </c>
      <c r="O85" s="13"/>
      <c r="P85" s="14"/>
      <c r="Q85" s="13"/>
      <c r="R85" s="14"/>
      <c r="S85" s="13"/>
    </row>
    <row r="86" spans="13:20" hidden="1" x14ac:dyDescent="0.2">
      <c r="M86" s="13">
        <f t="shared" si="0"/>
        <v>13</v>
      </c>
      <c r="N86" s="14">
        <v>0</v>
      </c>
      <c r="O86" s="13"/>
      <c r="P86" s="14"/>
      <c r="Q86" s="13"/>
      <c r="R86" s="14"/>
      <c r="S86" s="13"/>
    </row>
    <row r="87" spans="13:20" hidden="1" x14ac:dyDescent="0.2">
      <c r="M87" s="13">
        <f t="shared" si="0"/>
        <v>13.5</v>
      </c>
      <c r="N87" s="14">
        <v>0</v>
      </c>
      <c r="O87" s="13"/>
      <c r="P87" s="14"/>
      <c r="Q87" s="13"/>
      <c r="R87" s="14"/>
      <c r="S87" s="13"/>
    </row>
    <row r="88" spans="13:20" hidden="1" x14ac:dyDescent="0.2">
      <c r="M88" s="13">
        <f t="shared" si="0"/>
        <v>14</v>
      </c>
      <c r="N88" s="14">
        <v>0</v>
      </c>
      <c r="O88" s="13"/>
      <c r="P88" s="14"/>
      <c r="Q88" s="13"/>
      <c r="R88" s="14"/>
    </row>
    <row r="89" spans="13:20" hidden="1" x14ac:dyDescent="0.2">
      <c r="M89" s="13">
        <f t="shared" si="0"/>
        <v>14.5</v>
      </c>
      <c r="N89" s="14">
        <v>0</v>
      </c>
      <c r="O89" s="13"/>
      <c r="P89" s="14"/>
      <c r="Q89" s="13"/>
      <c r="R89" s="14"/>
    </row>
    <row r="90" spans="13:20" hidden="1" x14ac:dyDescent="0.2">
      <c r="M90" s="13">
        <f t="shared" si="0"/>
        <v>15</v>
      </c>
      <c r="N90" s="14">
        <v>0</v>
      </c>
      <c r="O90" s="13"/>
      <c r="P90" s="14"/>
      <c r="Q90" s="13"/>
      <c r="R90" s="14"/>
    </row>
    <row r="91" spans="13:20" hidden="1" x14ac:dyDescent="0.2">
      <c r="M91" s="13">
        <f t="shared" si="0"/>
        <v>15.5</v>
      </c>
      <c r="N91" s="14">
        <v>0</v>
      </c>
      <c r="O91" s="13"/>
      <c r="P91" s="14"/>
      <c r="Q91" s="13"/>
      <c r="R91" s="14"/>
    </row>
    <row r="92" spans="13:20" hidden="1" x14ac:dyDescent="0.2">
      <c r="M92" s="13">
        <f t="shared" si="0"/>
        <v>16</v>
      </c>
      <c r="N92" s="14">
        <v>0</v>
      </c>
      <c r="O92" s="13"/>
      <c r="P92" s="14"/>
      <c r="Q92" s="13"/>
      <c r="R92" s="14"/>
    </row>
    <row r="93" spans="13:20" hidden="1" x14ac:dyDescent="0.2">
      <c r="M93" s="13">
        <f t="shared" si="0"/>
        <v>16.5</v>
      </c>
      <c r="N93" s="14">
        <v>0</v>
      </c>
      <c r="O93" s="13"/>
      <c r="P93" s="14"/>
      <c r="Q93" s="13"/>
      <c r="R93" s="14"/>
    </row>
    <row r="94" spans="13:20" hidden="1" x14ac:dyDescent="0.2">
      <c r="M94" s="13">
        <f t="shared" si="0"/>
        <v>17</v>
      </c>
      <c r="N94" s="14">
        <v>0</v>
      </c>
      <c r="O94" s="13"/>
      <c r="P94" s="14"/>
      <c r="Q94" s="13"/>
      <c r="R94" s="14"/>
    </row>
    <row r="95" spans="13:20" hidden="1" x14ac:dyDescent="0.2">
      <c r="M95" s="13">
        <f t="shared" si="0"/>
        <v>17.5</v>
      </c>
      <c r="N95" s="14">
        <v>0</v>
      </c>
      <c r="O95" s="13"/>
      <c r="P95" s="14"/>
      <c r="Q95" s="13"/>
      <c r="R95" s="14"/>
    </row>
    <row r="96" spans="13:20" hidden="1" x14ac:dyDescent="0.2">
      <c r="M96" s="13">
        <f t="shared" si="0"/>
        <v>18</v>
      </c>
      <c r="N96" s="14">
        <v>0</v>
      </c>
      <c r="O96" s="13"/>
      <c r="P96" s="14"/>
      <c r="Q96" s="13"/>
      <c r="R96" s="14"/>
    </row>
    <row r="97" spans="13:18" hidden="1" x14ac:dyDescent="0.2">
      <c r="M97" s="13">
        <f t="shared" si="0"/>
        <v>18.5</v>
      </c>
      <c r="N97" s="14">
        <v>0</v>
      </c>
      <c r="O97" s="13"/>
      <c r="P97" s="14"/>
      <c r="Q97" s="13"/>
      <c r="R97" s="14"/>
    </row>
    <row r="98" spans="13:18" hidden="1" x14ac:dyDescent="0.2">
      <c r="M98" s="13">
        <f t="shared" si="0"/>
        <v>19</v>
      </c>
      <c r="N98" s="14">
        <v>0</v>
      </c>
      <c r="O98" s="13"/>
      <c r="P98" s="14"/>
      <c r="Q98" s="13"/>
      <c r="R98" s="14"/>
    </row>
    <row r="99" spans="13:18" hidden="1" x14ac:dyDescent="0.2">
      <c r="M99" s="13">
        <f t="shared" si="0"/>
        <v>19.5</v>
      </c>
      <c r="N99" s="14">
        <v>0</v>
      </c>
      <c r="O99" s="13"/>
      <c r="P99" s="14"/>
      <c r="Q99" s="13"/>
      <c r="R99" s="14"/>
    </row>
    <row r="100" spans="13:18" hidden="1" x14ac:dyDescent="0.2">
      <c r="M100" s="13">
        <f t="shared" si="0"/>
        <v>20</v>
      </c>
      <c r="N100" s="14">
        <v>0</v>
      </c>
    </row>
    <row r="101" spans="13:18" hidden="1" x14ac:dyDescent="0.2">
      <c r="M101" s="13">
        <f t="shared" si="0"/>
        <v>20.5</v>
      </c>
      <c r="N101" s="14">
        <v>0</v>
      </c>
    </row>
    <row r="102" spans="13:18" hidden="1" x14ac:dyDescent="0.2">
      <c r="M102" s="13">
        <f t="shared" si="0"/>
        <v>21</v>
      </c>
      <c r="N102" s="14">
        <v>0</v>
      </c>
    </row>
    <row r="103" spans="13:18" hidden="1" x14ac:dyDescent="0.2">
      <c r="M103" s="13">
        <f t="shared" si="0"/>
        <v>21.5</v>
      </c>
      <c r="N103" s="14">
        <v>0</v>
      </c>
    </row>
    <row r="104" spans="13:18" hidden="1" x14ac:dyDescent="0.2">
      <c r="M104" s="13">
        <f t="shared" si="0"/>
        <v>22</v>
      </c>
      <c r="N104" s="14">
        <v>1</v>
      </c>
    </row>
    <row r="105" spans="13:18" hidden="1" x14ac:dyDescent="0.2">
      <c r="M105" s="13">
        <f t="shared" si="0"/>
        <v>22.5</v>
      </c>
      <c r="N105" s="14">
        <v>1.05</v>
      </c>
    </row>
    <row r="106" spans="13:18" hidden="1" x14ac:dyDescent="0.2">
      <c r="M106" s="13">
        <f t="shared" si="0"/>
        <v>23</v>
      </c>
      <c r="N106" s="14">
        <f>N105+0.05</f>
        <v>1.1000000000000001</v>
      </c>
    </row>
    <row r="107" spans="13:18" hidden="1" x14ac:dyDescent="0.2">
      <c r="M107" s="13">
        <f t="shared" si="0"/>
        <v>23.5</v>
      </c>
      <c r="N107" s="14">
        <f>N106+0.05</f>
        <v>1.1500000000000001</v>
      </c>
    </row>
    <row r="108" spans="13:18" hidden="1" x14ac:dyDescent="0.2">
      <c r="M108" s="13">
        <f t="shared" si="0"/>
        <v>24</v>
      </c>
      <c r="N108" s="14">
        <f>N107+0.05</f>
        <v>1.2000000000000002</v>
      </c>
    </row>
    <row r="109" spans="13:18" hidden="1" x14ac:dyDescent="0.2">
      <c r="M109" s="13">
        <f t="shared" si="0"/>
        <v>24.5</v>
      </c>
      <c r="N109" s="14">
        <f t="shared" ref="N109:N172" si="1">N108+0.05</f>
        <v>1.2500000000000002</v>
      </c>
    </row>
    <row r="110" spans="13:18" hidden="1" x14ac:dyDescent="0.2">
      <c r="M110" s="13">
        <f t="shared" si="0"/>
        <v>25</v>
      </c>
      <c r="N110" s="14">
        <f t="shared" si="1"/>
        <v>1.3000000000000003</v>
      </c>
    </row>
    <row r="111" spans="13:18" hidden="1" x14ac:dyDescent="0.2">
      <c r="M111" s="13">
        <f t="shared" si="0"/>
        <v>25.5</v>
      </c>
      <c r="N111" s="14">
        <f t="shared" si="1"/>
        <v>1.3500000000000003</v>
      </c>
    </row>
    <row r="112" spans="13:18" hidden="1" x14ac:dyDescent="0.2">
      <c r="M112" s="13">
        <f t="shared" si="0"/>
        <v>26</v>
      </c>
      <c r="N112" s="14">
        <f t="shared" si="1"/>
        <v>1.4000000000000004</v>
      </c>
    </row>
    <row r="113" spans="13:14" hidden="1" x14ac:dyDescent="0.2">
      <c r="M113" s="13">
        <f t="shared" si="0"/>
        <v>26.5</v>
      </c>
      <c r="N113" s="14">
        <f t="shared" si="1"/>
        <v>1.4500000000000004</v>
      </c>
    </row>
    <row r="114" spans="13:14" hidden="1" x14ac:dyDescent="0.2">
      <c r="M114" s="13">
        <f t="shared" si="0"/>
        <v>27</v>
      </c>
      <c r="N114" s="14">
        <f t="shared" si="1"/>
        <v>1.5000000000000004</v>
      </c>
    </row>
    <row r="115" spans="13:14" hidden="1" x14ac:dyDescent="0.2">
      <c r="M115" s="13">
        <f t="shared" si="0"/>
        <v>27.5</v>
      </c>
      <c r="N115" s="14">
        <f t="shared" si="1"/>
        <v>1.5500000000000005</v>
      </c>
    </row>
    <row r="116" spans="13:14" hidden="1" x14ac:dyDescent="0.2">
      <c r="M116" s="13">
        <f t="shared" si="0"/>
        <v>28</v>
      </c>
      <c r="N116" s="14">
        <f t="shared" si="1"/>
        <v>1.6000000000000005</v>
      </c>
    </row>
    <row r="117" spans="13:14" hidden="1" x14ac:dyDescent="0.2">
      <c r="M117" s="13">
        <f t="shared" si="0"/>
        <v>28.5</v>
      </c>
      <c r="N117" s="14">
        <f t="shared" si="1"/>
        <v>1.6500000000000006</v>
      </c>
    </row>
    <row r="118" spans="13:14" hidden="1" x14ac:dyDescent="0.2">
      <c r="M118" s="13">
        <f t="shared" si="0"/>
        <v>29</v>
      </c>
      <c r="N118" s="14">
        <f t="shared" si="1"/>
        <v>1.7000000000000006</v>
      </c>
    </row>
    <row r="119" spans="13:14" hidden="1" x14ac:dyDescent="0.2">
      <c r="M119" s="13">
        <f t="shared" si="0"/>
        <v>29.5</v>
      </c>
      <c r="N119" s="14">
        <f t="shared" si="1"/>
        <v>1.7500000000000007</v>
      </c>
    </row>
    <row r="120" spans="13:14" hidden="1" x14ac:dyDescent="0.2">
      <c r="M120" s="13">
        <f t="shared" si="0"/>
        <v>30</v>
      </c>
      <c r="N120" s="14">
        <f t="shared" si="1"/>
        <v>1.8000000000000007</v>
      </c>
    </row>
    <row r="121" spans="13:14" hidden="1" x14ac:dyDescent="0.2">
      <c r="M121" s="13">
        <f t="shared" si="0"/>
        <v>30.5</v>
      </c>
      <c r="N121" s="14">
        <f t="shared" si="1"/>
        <v>1.8500000000000008</v>
      </c>
    </row>
    <row r="122" spans="13:14" hidden="1" x14ac:dyDescent="0.2">
      <c r="M122" s="13">
        <f t="shared" si="0"/>
        <v>31</v>
      </c>
      <c r="N122" s="14">
        <f t="shared" si="1"/>
        <v>1.9000000000000008</v>
      </c>
    </row>
    <row r="123" spans="13:14" hidden="1" x14ac:dyDescent="0.2">
      <c r="M123" s="13">
        <f t="shared" si="0"/>
        <v>31.5</v>
      </c>
      <c r="N123" s="14">
        <f t="shared" si="1"/>
        <v>1.9500000000000008</v>
      </c>
    </row>
    <row r="124" spans="13:14" hidden="1" x14ac:dyDescent="0.2">
      <c r="M124" s="13">
        <f t="shared" si="0"/>
        <v>32</v>
      </c>
      <c r="N124" s="14">
        <f t="shared" si="1"/>
        <v>2.0000000000000009</v>
      </c>
    </row>
    <row r="125" spans="13:14" hidden="1" x14ac:dyDescent="0.2">
      <c r="M125" s="13">
        <f t="shared" si="0"/>
        <v>32.5</v>
      </c>
      <c r="N125" s="14">
        <f t="shared" si="1"/>
        <v>2.0500000000000007</v>
      </c>
    </row>
    <row r="126" spans="13:14" hidden="1" x14ac:dyDescent="0.2">
      <c r="M126" s="13">
        <f t="shared" si="0"/>
        <v>33</v>
      </c>
      <c r="N126" s="14">
        <f t="shared" si="1"/>
        <v>2.1000000000000005</v>
      </c>
    </row>
    <row r="127" spans="13:14" hidden="1" x14ac:dyDescent="0.2">
      <c r="M127" s="13">
        <f t="shared" si="0"/>
        <v>33.5</v>
      </c>
      <c r="N127" s="14">
        <f t="shared" si="1"/>
        <v>2.1500000000000004</v>
      </c>
    </row>
    <row r="128" spans="13:14" hidden="1" x14ac:dyDescent="0.2">
      <c r="M128" s="13">
        <f t="shared" si="0"/>
        <v>34</v>
      </c>
      <c r="N128" s="14">
        <f t="shared" si="1"/>
        <v>2.2000000000000002</v>
      </c>
    </row>
    <row r="129" spans="13:14" hidden="1" x14ac:dyDescent="0.2">
      <c r="M129" s="13">
        <f t="shared" ref="M129:M146" si="2">M128+0.5</f>
        <v>34.5</v>
      </c>
      <c r="N129" s="14">
        <f t="shared" si="1"/>
        <v>2.25</v>
      </c>
    </row>
    <row r="130" spans="13:14" hidden="1" x14ac:dyDescent="0.2">
      <c r="M130" s="13">
        <f t="shared" si="2"/>
        <v>35</v>
      </c>
      <c r="N130" s="14">
        <f t="shared" si="1"/>
        <v>2.2999999999999998</v>
      </c>
    </row>
    <row r="131" spans="13:14" hidden="1" x14ac:dyDescent="0.2">
      <c r="M131" s="13">
        <f t="shared" si="2"/>
        <v>35.5</v>
      </c>
      <c r="N131" s="14">
        <f t="shared" si="1"/>
        <v>2.3499999999999996</v>
      </c>
    </row>
    <row r="132" spans="13:14" hidden="1" x14ac:dyDescent="0.2">
      <c r="M132" s="13">
        <f t="shared" si="2"/>
        <v>36</v>
      </c>
      <c r="N132" s="14">
        <f t="shared" si="1"/>
        <v>2.3999999999999995</v>
      </c>
    </row>
    <row r="133" spans="13:14" hidden="1" x14ac:dyDescent="0.2">
      <c r="M133" s="13">
        <f t="shared" si="2"/>
        <v>36.5</v>
      </c>
      <c r="N133" s="14">
        <f t="shared" si="1"/>
        <v>2.4499999999999993</v>
      </c>
    </row>
    <row r="134" spans="13:14" hidden="1" x14ac:dyDescent="0.2">
      <c r="M134" s="13">
        <f t="shared" si="2"/>
        <v>37</v>
      </c>
      <c r="N134" s="14">
        <f t="shared" si="1"/>
        <v>2.4999999999999991</v>
      </c>
    </row>
    <row r="135" spans="13:14" hidden="1" x14ac:dyDescent="0.2">
      <c r="M135" s="13">
        <f t="shared" si="2"/>
        <v>37.5</v>
      </c>
      <c r="N135" s="14">
        <f t="shared" si="1"/>
        <v>2.5499999999999989</v>
      </c>
    </row>
    <row r="136" spans="13:14" hidden="1" x14ac:dyDescent="0.2">
      <c r="M136" s="13">
        <f t="shared" si="2"/>
        <v>38</v>
      </c>
      <c r="N136" s="14">
        <f t="shared" si="1"/>
        <v>2.5999999999999988</v>
      </c>
    </row>
    <row r="137" spans="13:14" hidden="1" x14ac:dyDescent="0.2">
      <c r="M137" s="13">
        <f t="shared" si="2"/>
        <v>38.5</v>
      </c>
      <c r="N137" s="14">
        <f t="shared" si="1"/>
        <v>2.6499999999999986</v>
      </c>
    </row>
    <row r="138" spans="13:14" hidden="1" x14ac:dyDescent="0.2">
      <c r="M138" s="13">
        <f t="shared" si="2"/>
        <v>39</v>
      </c>
      <c r="N138" s="14">
        <f t="shared" si="1"/>
        <v>2.6999999999999984</v>
      </c>
    </row>
    <row r="139" spans="13:14" hidden="1" x14ac:dyDescent="0.2">
      <c r="M139" s="13">
        <f t="shared" si="2"/>
        <v>39.5</v>
      </c>
      <c r="N139" s="14">
        <f t="shared" si="1"/>
        <v>2.7499999999999982</v>
      </c>
    </row>
    <row r="140" spans="13:14" hidden="1" x14ac:dyDescent="0.2">
      <c r="M140" s="13">
        <f t="shared" si="2"/>
        <v>40</v>
      </c>
      <c r="N140" s="14">
        <f t="shared" si="1"/>
        <v>2.799999999999998</v>
      </c>
    </row>
    <row r="141" spans="13:14" hidden="1" x14ac:dyDescent="0.2">
      <c r="M141" s="13">
        <f t="shared" si="2"/>
        <v>40.5</v>
      </c>
      <c r="N141" s="14">
        <f t="shared" si="1"/>
        <v>2.8499999999999979</v>
      </c>
    </row>
    <row r="142" spans="13:14" hidden="1" x14ac:dyDescent="0.2">
      <c r="M142" s="13">
        <f t="shared" si="2"/>
        <v>41</v>
      </c>
      <c r="N142" s="14">
        <f t="shared" si="1"/>
        <v>2.8999999999999977</v>
      </c>
    </row>
    <row r="143" spans="13:14" hidden="1" x14ac:dyDescent="0.2">
      <c r="M143" s="13">
        <f t="shared" si="2"/>
        <v>41.5</v>
      </c>
      <c r="N143" s="14">
        <f t="shared" si="1"/>
        <v>2.9499999999999975</v>
      </c>
    </row>
    <row r="144" spans="13:14" hidden="1" x14ac:dyDescent="0.2">
      <c r="M144" s="13">
        <f t="shared" si="2"/>
        <v>42</v>
      </c>
      <c r="N144" s="14">
        <f t="shared" si="1"/>
        <v>2.9999999999999973</v>
      </c>
    </row>
    <row r="145" spans="13:14" hidden="1" x14ac:dyDescent="0.2">
      <c r="M145" s="13">
        <f t="shared" si="2"/>
        <v>42.5</v>
      </c>
      <c r="N145" s="14">
        <f t="shared" si="1"/>
        <v>3.0499999999999972</v>
      </c>
    </row>
    <row r="146" spans="13:14" hidden="1" x14ac:dyDescent="0.2">
      <c r="M146" s="13">
        <f t="shared" si="2"/>
        <v>43</v>
      </c>
      <c r="N146" s="14">
        <f t="shared" si="1"/>
        <v>3.099999999999997</v>
      </c>
    </row>
    <row r="147" spans="13:14" hidden="1" x14ac:dyDescent="0.2">
      <c r="M147" s="13">
        <f>M146+0.5</f>
        <v>43.5</v>
      </c>
      <c r="N147" s="14">
        <f t="shared" si="1"/>
        <v>3.1499999999999968</v>
      </c>
    </row>
    <row r="148" spans="13:14" hidden="1" x14ac:dyDescent="0.2">
      <c r="M148" s="13">
        <f>M147+0.5</f>
        <v>44</v>
      </c>
      <c r="N148" s="14">
        <f t="shared" si="1"/>
        <v>3.1999999999999966</v>
      </c>
    </row>
    <row r="149" spans="13:14" hidden="1" x14ac:dyDescent="0.2">
      <c r="M149" s="13">
        <f t="shared" ref="M149:M212" si="3">M148+0.5</f>
        <v>44.5</v>
      </c>
      <c r="N149" s="14">
        <f t="shared" si="1"/>
        <v>3.2499999999999964</v>
      </c>
    </row>
    <row r="150" spans="13:14" hidden="1" x14ac:dyDescent="0.2">
      <c r="M150" s="13">
        <f t="shared" si="3"/>
        <v>45</v>
      </c>
      <c r="N150" s="14">
        <f t="shared" si="1"/>
        <v>3.2999999999999963</v>
      </c>
    </row>
    <row r="151" spans="13:14" hidden="1" x14ac:dyDescent="0.2">
      <c r="M151" s="13">
        <f t="shared" si="3"/>
        <v>45.5</v>
      </c>
      <c r="N151" s="14">
        <f t="shared" si="1"/>
        <v>3.3499999999999961</v>
      </c>
    </row>
    <row r="152" spans="13:14" hidden="1" x14ac:dyDescent="0.2">
      <c r="M152" s="13">
        <f t="shared" si="3"/>
        <v>46</v>
      </c>
      <c r="N152" s="14">
        <f t="shared" si="1"/>
        <v>3.3999999999999959</v>
      </c>
    </row>
    <row r="153" spans="13:14" hidden="1" x14ac:dyDescent="0.2">
      <c r="M153" s="13">
        <f t="shared" si="3"/>
        <v>46.5</v>
      </c>
      <c r="N153" s="14">
        <f t="shared" si="1"/>
        <v>3.4499999999999957</v>
      </c>
    </row>
    <row r="154" spans="13:14" hidden="1" x14ac:dyDescent="0.2">
      <c r="M154" s="13">
        <f t="shared" si="3"/>
        <v>47</v>
      </c>
      <c r="N154" s="14">
        <f t="shared" si="1"/>
        <v>3.4999999999999956</v>
      </c>
    </row>
    <row r="155" spans="13:14" hidden="1" x14ac:dyDescent="0.2">
      <c r="M155" s="13">
        <f t="shared" si="3"/>
        <v>47.5</v>
      </c>
      <c r="N155" s="14">
        <f t="shared" si="1"/>
        <v>3.5499999999999954</v>
      </c>
    </row>
    <row r="156" spans="13:14" hidden="1" x14ac:dyDescent="0.2">
      <c r="M156" s="13">
        <f t="shared" si="3"/>
        <v>48</v>
      </c>
      <c r="N156" s="14">
        <f t="shared" si="1"/>
        <v>3.5999999999999952</v>
      </c>
    </row>
    <row r="157" spans="13:14" hidden="1" x14ac:dyDescent="0.2">
      <c r="M157" s="13">
        <f t="shared" si="3"/>
        <v>48.5</v>
      </c>
      <c r="N157" s="14">
        <f t="shared" si="1"/>
        <v>3.649999999999995</v>
      </c>
    </row>
    <row r="158" spans="13:14" hidden="1" x14ac:dyDescent="0.2">
      <c r="M158" s="13">
        <f t="shared" si="3"/>
        <v>49</v>
      </c>
      <c r="N158" s="14">
        <f t="shared" si="1"/>
        <v>3.6999999999999948</v>
      </c>
    </row>
    <row r="159" spans="13:14" hidden="1" x14ac:dyDescent="0.2">
      <c r="M159" s="13">
        <f t="shared" si="3"/>
        <v>49.5</v>
      </c>
      <c r="N159" s="14">
        <f t="shared" si="1"/>
        <v>3.7499999999999947</v>
      </c>
    </row>
    <row r="160" spans="13:14" hidden="1" x14ac:dyDescent="0.2">
      <c r="M160" s="13">
        <f t="shared" si="3"/>
        <v>50</v>
      </c>
      <c r="N160" s="14">
        <f t="shared" si="1"/>
        <v>3.7999999999999945</v>
      </c>
    </row>
    <row r="161" spans="13:14" hidden="1" x14ac:dyDescent="0.2">
      <c r="M161" s="13">
        <f t="shared" si="3"/>
        <v>50.5</v>
      </c>
      <c r="N161" s="14">
        <f t="shared" si="1"/>
        <v>3.8499999999999943</v>
      </c>
    </row>
    <row r="162" spans="13:14" hidden="1" x14ac:dyDescent="0.2">
      <c r="M162" s="13">
        <f t="shared" si="3"/>
        <v>51</v>
      </c>
      <c r="N162" s="14">
        <f t="shared" si="1"/>
        <v>3.8999999999999941</v>
      </c>
    </row>
    <row r="163" spans="13:14" hidden="1" x14ac:dyDescent="0.2">
      <c r="M163" s="13">
        <f t="shared" si="3"/>
        <v>51.5</v>
      </c>
      <c r="N163" s="14">
        <f t="shared" si="1"/>
        <v>3.949999999999994</v>
      </c>
    </row>
    <row r="164" spans="13:14" hidden="1" x14ac:dyDescent="0.2">
      <c r="M164" s="13">
        <f t="shared" si="3"/>
        <v>52</v>
      </c>
      <c r="N164" s="14">
        <f t="shared" si="1"/>
        <v>3.9999999999999938</v>
      </c>
    </row>
    <row r="165" spans="13:14" hidden="1" x14ac:dyDescent="0.2">
      <c r="M165" s="13">
        <f t="shared" si="3"/>
        <v>52.5</v>
      </c>
      <c r="N165" s="14">
        <f t="shared" si="1"/>
        <v>4.0499999999999936</v>
      </c>
    </row>
    <row r="166" spans="13:14" hidden="1" x14ac:dyDescent="0.2">
      <c r="M166" s="13">
        <f t="shared" si="3"/>
        <v>53</v>
      </c>
      <c r="N166" s="14">
        <f t="shared" si="1"/>
        <v>4.0999999999999934</v>
      </c>
    </row>
    <row r="167" spans="13:14" hidden="1" x14ac:dyDescent="0.2">
      <c r="M167" s="13">
        <f t="shared" si="3"/>
        <v>53.5</v>
      </c>
      <c r="N167" s="14">
        <f t="shared" si="1"/>
        <v>4.1499999999999932</v>
      </c>
    </row>
    <row r="168" spans="13:14" hidden="1" x14ac:dyDescent="0.2">
      <c r="M168" s="13">
        <f t="shared" si="3"/>
        <v>54</v>
      </c>
      <c r="N168" s="14">
        <f t="shared" si="1"/>
        <v>4.1999999999999931</v>
      </c>
    </row>
    <row r="169" spans="13:14" hidden="1" x14ac:dyDescent="0.2">
      <c r="M169" s="13">
        <f t="shared" si="3"/>
        <v>54.5</v>
      </c>
      <c r="N169" s="14">
        <f t="shared" si="1"/>
        <v>4.2499999999999929</v>
      </c>
    </row>
    <row r="170" spans="13:14" hidden="1" x14ac:dyDescent="0.2">
      <c r="M170" s="13">
        <f t="shared" si="3"/>
        <v>55</v>
      </c>
      <c r="N170" s="14">
        <f t="shared" si="1"/>
        <v>4.2999999999999927</v>
      </c>
    </row>
    <row r="171" spans="13:14" hidden="1" x14ac:dyDescent="0.2">
      <c r="M171" s="13">
        <f t="shared" si="3"/>
        <v>55.5</v>
      </c>
      <c r="N171" s="14">
        <f t="shared" si="1"/>
        <v>4.3499999999999925</v>
      </c>
    </row>
    <row r="172" spans="13:14" hidden="1" x14ac:dyDescent="0.2">
      <c r="M172" s="13">
        <f t="shared" si="3"/>
        <v>56</v>
      </c>
      <c r="N172" s="14">
        <f t="shared" si="1"/>
        <v>4.3999999999999924</v>
      </c>
    </row>
    <row r="173" spans="13:14" hidden="1" x14ac:dyDescent="0.2">
      <c r="M173" s="13">
        <f t="shared" si="3"/>
        <v>56.5</v>
      </c>
      <c r="N173" s="14">
        <f t="shared" ref="N173:N236" si="4">N172+0.05</f>
        <v>4.4499999999999922</v>
      </c>
    </row>
    <row r="174" spans="13:14" hidden="1" x14ac:dyDescent="0.2">
      <c r="M174" s="13">
        <f t="shared" si="3"/>
        <v>57</v>
      </c>
      <c r="N174" s="14">
        <f t="shared" si="4"/>
        <v>4.499999999999992</v>
      </c>
    </row>
    <row r="175" spans="13:14" hidden="1" x14ac:dyDescent="0.2">
      <c r="M175" s="13">
        <f t="shared" si="3"/>
        <v>57.5</v>
      </c>
      <c r="N175" s="14">
        <f t="shared" si="4"/>
        <v>4.5499999999999918</v>
      </c>
    </row>
    <row r="176" spans="13:14" hidden="1" x14ac:dyDescent="0.2">
      <c r="M176" s="13">
        <f t="shared" si="3"/>
        <v>58</v>
      </c>
      <c r="N176" s="14">
        <f t="shared" si="4"/>
        <v>4.5999999999999917</v>
      </c>
    </row>
    <row r="177" spans="13:14" hidden="1" x14ac:dyDescent="0.2">
      <c r="M177" s="13">
        <f t="shared" si="3"/>
        <v>58.5</v>
      </c>
      <c r="N177" s="14">
        <f t="shared" si="4"/>
        <v>4.6499999999999915</v>
      </c>
    </row>
    <row r="178" spans="13:14" hidden="1" x14ac:dyDescent="0.2">
      <c r="M178" s="13">
        <f t="shared" si="3"/>
        <v>59</v>
      </c>
      <c r="N178" s="14">
        <f t="shared" si="4"/>
        <v>4.6999999999999913</v>
      </c>
    </row>
    <row r="179" spans="13:14" hidden="1" x14ac:dyDescent="0.2">
      <c r="M179" s="13">
        <f t="shared" si="3"/>
        <v>59.5</v>
      </c>
      <c r="N179" s="14">
        <f t="shared" si="4"/>
        <v>4.7499999999999911</v>
      </c>
    </row>
    <row r="180" spans="13:14" hidden="1" x14ac:dyDescent="0.2">
      <c r="M180" s="13">
        <f t="shared" si="3"/>
        <v>60</v>
      </c>
      <c r="N180" s="14">
        <f t="shared" si="4"/>
        <v>4.7999999999999909</v>
      </c>
    </row>
    <row r="181" spans="13:14" hidden="1" x14ac:dyDescent="0.2">
      <c r="M181" s="13">
        <f t="shared" si="3"/>
        <v>60.5</v>
      </c>
      <c r="N181" s="14">
        <f t="shared" si="4"/>
        <v>4.8499999999999908</v>
      </c>
    </row>
    <row r="182" spans="13:14" hidden="1" x14ac:dyDescent="0.2">
      <c r="M182" s="13">
        <f t="shared" si="3"/>
        <v>61</v>
      </c>
      <c r="N182" s="14">
        <f t="shared" si="4"/>
        <v>4.8999999999999906</v>
      </c>
    </row>
    <row r="183" spans="13:14" hidden="1" x14ac:dyDescent="0.2">
      <c r="M183" s="13">
        <f t="shared" si="3"/>
        <v>61.5</v>
      </c>
      <c r="N183" s="14">
        <f t="shared" si="4"/>
        <v>4.9499999999999904</v>
      </c>
    </row>
    <row r="184" spans="13:14" hidden="1" x14ac:dyDescent="0.2">
      <c r="M184" s="13">
        <f t="shared" si="3"/>
        <v>62</v>
      </c>
      <c r="N184" s="14">
        <f t="shared" si="4"/>
        <v>4.9999999999999902</v>
      </c>
    </row>
    <row r="185" spans="13:14" hidden="1" x14ac:dyDescent="0.2">
      <c r="M185" s="13">
        <f t="shared" si="3"/>
        <v>62.5</v>
      </c>
      <c r="N185" s="14">
        <f t="shared" si="4"/>
        <v>5.0499999999999901</v>
      </c>
    </row>
    <row r="186" spans="13:14" hidden="1" x14ac:dyDescent="0.2">
      <c r="M186" s="13">
        <f t="shared" si="3"/>
        <v>63</v>
      </c>
      <c r="N186" s="14">
        <f t="shared" si="4"/>
        <v>5.0999999999999899</v>
      </c>
    </row>
    <row r="187" spans="13:14" hidden="1" x14ac:dyDescent="0.2">
      <c r="M187" s="13">
        <f t="shared" si="3"/>
        <v>63.5</v>
      </c>
      <c r="N187" s="14">
        <f t="shared" si="4"/>
        <v>5.1499999999999897</v>
      </c>
    </row>
    <row r="188" spans="13:14" hidden="1" x14ac:dyDescent="0.2">
      <c r="M188" s="13">
        <f t="shared" si="3"/>
        <v>64</v>
      </c>
      <c r="N188" s="14">
        <f t="shared" si="4"/>
        <v>5.1999999999999895</v>
      </c>
    </row>
    <row r="189" spans="13:14" hidden="1" x14ac:dyDescent="0.2">
      <c r="M189" s="13">
        <f t="shared" si="3"/>
        <v>64.5</v>
      </c>
      <c r="N189" s="14">
        <f t="shared" si="4"/>
        <v>5.2499999999999893</v>
      </c>
    </row>
    <row r="190" spans="13:14" hidden="1" x14ac:dyDescent="0.2">
      <c r="M190" s="13">
        <f t="shared" si="3"/>
        <v>65</v>
      </c>
      <c r="N190" s="14">
        <f t="shared" si="4"/>
        <v>5.2999999999999892</v>
      </c>
    </row>
    <row r="191" spans="13:14" hidden="1" x14ac:dyDescent="0.2">
      <c r="M191" s="13">
        <f t="shared" si="3"/>
        <v>65.5</v>
      </c>
      <c r="N191" s="14">
        <f t="shared" si="4"/>
        <v>5.349999999999989</v>
      </c>
    </row>
    <row r="192" spans="13:14" hidden="1" x14ac:dyDescent="0.2">
      <c r="M192" s="13">
        <f t="shared" si="3"/>
        <v>66</v>
      </c>
      <c r="N192" s="14">
        <f t="shared" si="4"/>
        <v>5.3999999999999888</v>
      </c>
    </row>
    <row r="193" spans="13:14" hidden="1" x14ac:dyDescent="0.2">
      <c r="M193" s="13">
        <f t="shared" si="3"/>
        <v>66.5</v>
      </c>
      <c r="N193" s="14">
        <f t="shared" si="4"/>
        <v>5.4499999999999886</v>
      </c>
    </row>
    <row r="194" spans="13:14" hidden="1" x14ac:dyDescent="0.2">
      <c r="M194" s="13">
        <f t="shared" si="3"/>
        <v>67</v>
      </c>
      <c r="N194" s="14">
        <f t="shared" si="4"/>
        <v>5.4999999999999885</v>
      </c>
    </row>
    <row r="195" spans="13:14" hidden="1" x14ac:dyDescent="0.2">
      <c r="M195" s="13">
        <f t="shared" si="3"/>
        <v>67.5</v>
      </c>
      <c r="N195" s="14">
        <f t="shared" si="4"/>
        <v>5.5499999999999883</v>
      </c>
    </row>
    <row r="196" spans="13:14" hidden="1" x14ac:dyDescent="0.2">
      <c r="M196" s="13">
        <f t="shared" si="3"/>
        <v>68</v>
      </c>
      <c r="N196" s="14">
        <f t="shared" si="4"/>
        <v>5.5999999999999881</v>
      </c>
    </row>
    <row r="197" spans="13:14" hidden="1" x14ac:dyDescent="0.2">
      <c r="M197" s="13">
        <f t="shared" si="3"/>
        <v>68.5</v>
      </c>
      <c r="N197" s="14">
        <f t="shared" si="4"/>
        <v>5.6499999999999879</v>
      </c>
    </row>
    <row r="198" spans="13:14" hidden="1" x14ac:dyDescent="0.2">
      <c r="M198" s="13">
        <f t="shared" si="3"/>
        <v>69</v>
      </c>
      <c r="N198" s="14">
        <f t="shared" si="4"/>
        <v>5.6999999999999877</v>
      </c>
    </row>
    <row r="199" spans="13:14" hidden="1" x14ac:dyDescent="0.2">
      <c r="M199" s="13">
        <f t="shared" si="3"/>
        <v>69.5</v>
      </c>
      <c r="N199" s="14">
        <f t="shared" si="4"/>
        <v>5.7499999999999876</v>
      </c>
    </row>
    <row r="200" spans="13:14" hidden="1" x14ac:dyDescent="0.2">
      <c r="M200" s="13">
        <f t="shared" si="3"/>
        <v>70</v>
      </c>
      <c r="N200" s="14">
        <f t="shared" si="4"/>
        <v>5.7999999999999874</v>
      </c>
    </row>
    <row r="201" spans="13:14" hidden="1" x14ac:dyDescent="0.2">
      <c r="M201" s="13">
        <f t="shared" si="3"/>
        <v>70.5</v>
      </c>
      <c r="N201" s="14">
        <f t="shared" si="4"/>
        <v>5.8499999999999872</v>
      </c>
    </row>
    <row r="202" spans="13:14" hidden="1" x14ac:dyDescent="0.2">
      <c r="M202" s="13">
        <f t="shared" si="3"/>
        <v>71</v>
      </c>
      <c r="N202" s="14">
        <f t="shared" si="4"/>
        <v>5.899999999999987</v>
      </c>
    </row>
    <row r="203" spans="13:14" hidden="1" x14ac:dyDescent="0.2">
      <c r="M203" s="13">
        <f t="shared" si="3"/>
        <v>71.5</v>
      </c>
      <c r="N203" s="14">
        <f t="shared" si="4"/>
        <v>5.9499999999999869</v>
      </c>
    </row>
    <row r="204" spans="13:14" hidden="1" x14ac:dyDescent="0.2">
      <c r="M204" s="13">
        <f t="shared" si="3"/>
        <v>72</v>
      </c>
      <c r="N204" s="14">
        <f t="shared" si="4"/>
        <v>5.9999999999999867</v>
      </c>
    </row>
    <row r="205" spans="13:14" hidden="1" x14ac:dyDescent="0.2">
      <c r="M205" s="13">
        <f t="shared" si="3"/>
        <v>72.5</v>
      </c>
      <c r="N205" s="14">
        <f t="shared" si="4"/>
        <v>6.0499999999999865</v>
      </c>
    </row>
    <row r="206" spans="13:14" hidden="1" x14ac:dyDescent="0.2">
      <c r="M206" s="13">
        <f t="shared" si="3"/>
        <v>73</v>
      </c>
      <c r="N206" s="14">
        <f t="shared" si="4"/>
        <v>6.0999999999999863</v>
      </c>
    </row>
    <row r="207" spans="13:14" hidden="1" x14ac:dyDescent="0.2">
      <c r="M207" s="13">
        <f t="shared" si="3"/>
        <v>73.5</v>
      </c>
      <c r="N207" s="14">
        <f t="shared" si="4"/>
        <v>6.1499999999999861</v>
      </c>
    </row>
    <row r="208" spans="13:14" hidden="1" x14ac:dyDescent="0.2">
      <c r="M208" s="13">
        <f t="shared" si="3"/>
        <v>74</v>
      </c>
      <c r="N208" s="14">
        <f t="shared" si="4"/>
        <v>6.199999999999986</v>
      </c>
    </row>
    <row r="209" spans="13:14" hidden="1" x14ac:dyDescent="0.2">
      <c r="M209" s="13">
        <f t="shared" si="3"/>
        <v>74.5</v>
      </c>
      <c r="N209" s="14">
        <f t="shared" si="4"/>
        <v>6.2499999999999858</v>
      </c>
    </row>
    <row r="210" spans="13:14" hidden="1" x14ac:dyDescent="0.2">
      <c r="M210" s="13">
        <f t="shared" si="3"/>
        <v>75</v>
      </c>
      <c r="N210" s="14">
        <f t="shared" si="4"/>
        <v>6.2999999999999856</v>
      </c>
    </row>
    <row r="211" spans="13:14" hidden="1" x14ac:dyDescent="0.2">
      <c r="M211" s="13">
        <f t="shared" si="3"/>
        <v>75.5</v>
      </c>
      <c r="N211" s="14">
        <f t="shared" si="4"/>
        <v>6.3499999999999854</v>
      </c>
    </row>
    <row r="212" spans="13:14" hidden="1" x14ac:dyDescent="0.2">
      <c r="M212" s="13">
        <f t="shared" si="3"/>
        <v>76</v>
      </c>
      <c r="N212" s="14">
        <f t="shared" si="4"/>
        <v>6.3999999999999853</v>
      </c>
    </row>
    <row r="213" spans="13:14" hidden="1" x14ac:dyDescent="0.2">
      <c r="M213" s="13">
        <f>M212+0.5</f>
        <v>76.5</v>
      </c>
      <c r="N213" s="14">
        <f t="shared" si="4"/>
        <v>6.4499999999999851</v>
      </c>
    </row>
    <row r="214" spans="13:14" hidden="1" x14ac:dyDescent="0.2">
      <c r="M214" s="13">
        <f>M213+0.5</f>
        <v>77</v>
      </c>
      <c r="N214" s="14">
        <f t="shared" si="4"/>
        <v>6.4999999999999849</v>
      </c>
    </row>
    <row r="215" spans="13:14" hidden="1" x14ac:dyDescent="0.2">
      <c r="M215" s="13">
        <f t="shared" ref="M215:M235" si="5">M214+0.5</f>
        <v>77.5</v>
      </c>
      <c r="N215" s="14">
        <f t="shared" si="4"/>
        <v>6.5499999999999847</v>
      </c>
    </row>
    <row r="216" spans="13:14" hidden="1" x14ac:dyDescent="0.2">
      <c r="M216" s="13">
        <f t="shared" si="5"/>
        <v>78</v>
      </c>
      <c r="N216" s="14">
        <f t="shared" si="4"/>
        <v>6.5999999999999845</v>
      </c>
    </row>
    <row r="217" spans="13:14" hidden="1" x14ac:dyDescent="0.2">
      <c r="M217" s="13">
        <f t="shared" si="5"/>
        <v>78.5</v>
      </c>
      <c r="N217" s="14">
        <f t="shared" si="4"/>
        <v>6.6499999999999844</v>
      </c>
    </row>
    <row r="218" spans="13:14" hidden="1" x14ac:dyDescent="0.2">
      <c r="M218" s="13">
        <f t="shared" si="5"/>
        <v>79</v>
      </c>
      <c r="N218" s="14">
        <f t="shared" si="4"/>
        <v>6.6999999999999842</v>
      </c>
    </row>
    <row r="219" spans="13:14" hidden="1" x14ac:dyDescent="0.2">
      <c r="M219" s="13">
        <f t="shared" si="5"/>
        <v>79.5</v>
      </c>
      <c r="N219" s="14">
        <f t="shared" si="4"/>
        <v>6.749999999999984</v>
      </c>
    </row>
    <row r="220" spans="13:14" hidden="1" x14ac:dyDescent="0.2">
      <c r="M220" s="13">
        <f t="shared" si="5"/>
        <v>80</v>
      </c>
      <c r="N220" s="14">
        <f t="shared" si="4"/>
        <v>6.7999999999999838</v>
      </c>
    </row>
    <row r="221" spans="13:14" hidden="1" x14ac:dyDescent="0.2">
      <c r="M221" s="13">
        <f t="shared" si="5"/>
        <v>80.5</v>
      </c>
      <c r="N221" s="14">
        <f t="shared" si="4"/>
        <v>6.8499999999999837</v>
      </c>
    </row>
    <row r="222" spans="13:14" hidden="1" x14ac:dyDescent="0.2">
      <c r="M222" s="13">
        <f t="shared" si="5"/>
        <v>81</v>
      </c>
      <c r="N222" s="14">
        <f t="shared" si="4"/>
        <v>6.8999999999999835</v>
      </c>
    </row>
    <row r="223" spans="13:14" hidden="1" x14ac:dyDescent="0.2">
      <c r="M223" s="13">
        <f t="shared" si="5"/>
        <v>81.5</v>
      </c>
      <c r="N223" s="14">
        <f t="shared" si="4"/>
        <v>6.9499999999999833</v>
      </c>
    </row>
    <row r="224" spans="13:14" hidden="1" x14ac:dyDescent="0.2">
      <c r="M224" s="13">
        <f t="shared" si="5"/>
        <v>82</v>
      </c>
      <c r="N224" s="14">
        <f t="shared" si="4"/>
        <v>6.9999999999999831</v>
      </c>
    </row>
    <row r="225" spans="13:14" hidden="1" x14ac:dyDescent="0.2">
      <c r="M225" s="13">
        <f t="shared" si="5"/>
        <v>82.5</v>
      </c>
      <c r="N225" s="14">
        <f t="shared" si="4"/>
        <v>7.0499999999999829</v>
      </c>
    </row>
    <row r="226" spans="13:14" hidden="1" x14ac:dyDescent="0.2">
      <c r="M226" s="13">
        <f t="shared" si="5"/>
        <v>83</v>
      </c>
      <c r="N226" s="14">
        <f t="shared" si="4"/>
        <v>7.0999999999999828</v>
      </c>
    </row>
    <row r="227" spans="13:14" hidden="1" x14ac:dyDescent="0.2">
      <c r="M227" s="13">
        <f t="shared" si="5"/>
        <v>83.5</v>
      </c>
      <c r="N227" s="14">
        <f t="shared" si="4"/>
        <v>7.1499999999999826</v>
      </c>
    </row>
    <row r="228" spans="13:14" hidden="1" x14ac:dyDescent="0.2">
      <c r="M228" s="13">
        <f t="shared" si="5"/>
        <v>84</v>
      </c>
      <c r="N228" s="14">
        <f t="shared" si="4"/>
        <v>7.1999999999999824</v>
      </c>
    </row>
    <row r="229" spans="13:14" hidden="1" x14ac:dyDescent="0.2">
      <c r="M229" s="13">
        <f t="shared" si="5"/>
        <v>84.5</v>
      </c>
      <c r="N229" s="14">
        <f t="shared" si="4"/>
        <v>7.2499999999999822</v>
      </c>
    </row>
    <row r="230" spans="13:14" hidden="1" x14ac:dyDescent="0.2">
      <c r="M230" s="13">
        <f t="shared" si="5"/>
        <v>85</v>
      </c>
      <c r="N230" s="14">
        <f t="shared" si="4"/>
        <v>7.2999999999999821</v>
      </c>
    </row>
    <row r="231" spans="13:14" hidden="1" x14ac:dyDescent="0.2">
      <c r="M231" s="13">
        <f t="shared" si="5"/>
        <v>85.5</v>
      </c>
      <c r="N231" s="14">
        <f t="shared" si="4"/>
        <v>7.3499999999999819</v>
      </c>
    </row>
    <row r="232" spans="13:14" hidden="1" x14ac:dyDescent="0.2">
      <c r="M232" s="13">
        <f t="shared" si="5"/>
        <v>86</v>
      </c>
      <c r="N232" s="14">
        <f t="shared" si="4"/>
        <v>7.3999999999999817</v>
      </c>
    </row>
    <row r="233" spans="13:14" hidden="1" x14ac:dyDescent="0.2">
      <c r="M233" s="13">
        <f t="shared" si="5"/>
        <v>86.5</v>
      </c>
      <c r="N233" s="14">
        <f t="shared" si="4"/>
        <v>7.4499999999999815</v>
      </c>
    </row>
    <row r="234" spans="13:14" hidden="1" x14ac:dyDescent="0.2">
      <c r="M234" s="13">
        <f t="shared" si="5"/>
        <v>87</v>
      </c>
      <c r="N234" s="14">
        <f t="shared" si="4"/>
        <v>7.4999999999999813</v>
      </c>
    </row>
    <row r="235" spans="13:14" hidden="1" x14ac:dyDescent="0.2">
      <c r="M235" s="13">
        <f t="shared" si="5"/>
        <v>87.5</v>
      </c>
      <c r="N235" s="14">
        <f t="shared" si="4"/>
        <v>7.5499999999999812</v>
      </c>
    </row>
    <row r="236" spans="13:14" hidden="1" x14ac:dyDescent="0.2">
      <c r="M236" s="13">
        <f>M235+0.5</f>
        <v>88</v>
      </c>
      <c r="N236" s="14">
        <f t="shared" si="4"/>
        <v>7.599999999999981</v>
      </c>
    </row>
    <row r="237" spans="13:14" hidden="1" x14ac:dyDescent="0.2">
      <c r="M237" s="13">
        <f>M236+0.5</f>
        <v>88.5</v>
      </c>
      <c r="N237" s="14">
        <f t="shared" ref="N237:N244" si="6">N236+0.05</f>
        <v>7.6499999999999808</v>
      </c>
    </row>
    <row r="238" spans="13:14" hidden="1" x14ac:dyDescent="0.2">
      <c r="M238" s="13">
        <f t="shared" ref="M238:M244" si="7">M237+0.5</f>
        <v>89</v>
      </c>
      <c r="N238" s="14">
        <f t="shared" si="6"/>
        <v>7.6999999999999806</v>
      </c>
    </row>
    <row r="239" spans="13:14" hidden="1" x14ac:dyDescent="0.2">
      <c r="M239" s="13">
        <f t="shared" si="7"/>
        <v>89.5</v>
      </c>
      <c r="N239" s="14">
        <f t="shared" si="6"/>
        <v>7.7499999999999805</v>
      </c>
    </row>
    <row r="240" spans="13:14" hidden="1" x14ac:dyDescent="0.2">
      <c r="M240" s="13">
        <f t="shared" si="7"/>
        <v>90</v>
      </c>
      <c r="N240" s="14">
        <f t="shared" si="6"/>
        <v>7.7999999999999803</v>
      </c>
    </row>
    <row r="241" spans="13:14" hidden="1" x14ac:dyDescent="0.2">
      <c r="M241" s="13">
        <f t="shared" si="7"/>
        <v>90.5</v>
      </c>
      <c r="N241" s="14">
        <f t="shared" si="6"/>
        <v>7.8499999999999801</v>
      </c>
    </row>
    <row r="242" spans="13:14" hidden="1" x14ac:dyDescent="0.2">
      <c r="M242" s="13">
        <f t="shared" si="7"/>
        <v>91</v>
      </c>
      <c r="N242" s="14">
        <f t="shared" si="6"/>
        <v>7.8999999999999799</v>
      </c>
    </row>
    <row r="243" spans="13:14" hidden="1" x14ac:dyDescent="0.2">
      <c r="M243" s="13">
        <f t="shared" si="7"/>
        <v>91.5</v>
      </c>
      <c r="N243" s="14">
        <f t="shared" si="6"/>
        <v>7.9499999999999797</v>
      </c>
    </row>
    <row r="244" spans="13:14" hidden="1" x14ac:dyDescent="0.2">
      <c r="M244" s="13">
        <f t="shared" si="7"/>
        <v>92</v>
      </c>
      <c r="N244" s="14">
        <f t="shared" si="6"/>
        <v>7.9999999999999796</v>
      </c>
    </row>
    <row r="245" spans="13:14" x14ac:dyDescent="0.2">
      <c r="M245" s="13"/>
    </row>
    <row r="246" spans="13:14" x14ac:dyDescent="0.2">
      <c r="M246" s="13"/>
    </row>
  </sheetData>
  <mergeCells count="71">
    <mergeCell ref="A1:A2"/>
    <mergeCell ref="B1:F1"/>
    <mergeCell ref="H1:I1"/>
    <mergeCell ref="K1:L1"/>
    <mergeCell ref="B2:F2"/>
    <mergeCell ref="H2:I2"/>
    <mergeCell ref="J2:L6"/>
    <mergeCell ref="B3:F3"/>
    <mergeCell ref="H3:I3"/>
    <mergeCell ref="B4:F4"/>
    <mergeCell ref="B5:F5"/>
    <mergeCell ref="D6:F6"/>
    <mergeCell ref="H6:I6"/>
    <mergeCell ref="G4:G5"/>
    <mergeCell ref="H4:I5"/>
    <mergeCell ref="D8:L8"/>
    <mergeCell ref="A9:A11"/>
    <mergeCell ref="B9:B11"/>
    <mergeCell ref="C9:C11"/>
    <mergeCell ref="D9:L11"/>
    <mergeCell ref="F34:L34"/>
    <mergeCell ref="F35:L35"/>
    <mergeCell ref="F36:L36"/>
    <mergeCell ref="A12:A16"/>
    <mergeCell ref="B12:B16"/>
    <mergeCell ref="C12:C16"/>
    <mergeCell ref="D12:L16"/>
    <mergeCell ref="A17:A18"/>
    <mergeCell ref="B17:B18"/>
    <mergeCell ref="C17:C18"/>
    <mergeCell ref="D17:L18"/>
    <mergeCell ref="A34:A37"/>
    <mergeCell ref="B34:B37"/>
    <mergeCell ref="C34:C37"/>
    <mergeCell ref="D34:D37"/>
    <mergeCell ref="E34:E37"/>
    <mergeCell ref="D38:F38"/>
    <mergeCell ref="G38:H38"/>
    <mergeCell ref="I38:L38"/>
    <mergeCell ref="A19:A20"/>
    <mergeCell ref="B19:B20"/>
    <mergeCell ref="C19:C20"/>
    <mergeCell ref="D19:L20"/>
    <mergeCell ref="F37:L37"/>
    <mergeCell ref="A21:A28"/>
    <mergeCell ref="B21:B28"/>
    <mergeCell ref="C21:C28"/>
    <mergeCell ref="D21:L28"/>
    <mergeCell ref="A29:A31"/>
    <mergeCell ref="B29:B33"/>
    <mergeCell ref="C29:C33"/>
    <mergeCell ref="D29:L33"/>
    <mergeCell ref="D39:F39"/>
    <mergeCell ref="A43:E44"/>
    <mergeCell ref="F44:G45"/>
    <mergeCell ref="G39:L39"/>
    <mergeCell ref="C42:E42"/>
    <mergeCell ref="D40:F40"/>
    <mergeCell ref="G40:H40"/>
    <mergeCell ref="I40:L40"/>
    <mergeCell ref="O45:R45"/>
    <mergeCell ref="B45:E45"/>
    <mergeCell ref="K45:L45"/>
    <mergeCell ref="F42:G42"/>
    <mergeCell ref="H42:J42"/>
    <mergeCell ref="H44:J44"/>
    <mergeCell ref="H45:J45"/>
    <mergeCell ref="K44:L44"/>
    <mergeCell ref="F43:G43"/>
    <mergeCell ref="H43:J43"/>
    <mergeCell ref="K42:L43"/>
  </mergeCells>
  <dataValidations count="2">
    <dataValidation type="list" allowBlank="1" showInputMessage="1" showErrorMessage="1" sqref="H4" xr:uid="{00000000-0002-0000-0800-000000000000}">
      <formula1>$U$2:$U$3</formula1>
    </dataValidation>
    <dataValidation type="list" allowBlank="1" showInputMessage="1" showErrorMessage="1" sqref="A32" xr:uid="{00000000-0002-0000-0800-000001000000}">
      <formula1>$V$2:$V$3</formula1>
    </dataValidation>
  </dataValidations>
  <printOptions horizontalCentered="1" verticalCentered="1" gridLines="1"/>
  <pageMargins left="0.11811023622047245" right="0.11811023622047245" top="0.19" bottom="0" header="0" footer="0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16</vt:i4>
      </vt:variant>
    </vt:vector>
  </HeadingPairs>
  <TitlesOfParts>
    <vt:vector size="36" baseType="lpstr">
      <vt:lpstr>Mode d'emploi</vt:lpstr>
      <vt:lpstr>Coordonnées chiens</vt:lpstr>
      <vt:lpstr>Synthèse</vt:lpstr>
      <vt:lpstr>Classement</vt:lpstr>
      <vt:lpstr>Rapport de concours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'Mode d''emploi'!Print_Area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BILLAT</dc:creator>
  <cp:lastModifiedBy>Hanville, Zachary S</cp:lastModifiedBy>
  <cp:lastPrinted>2020-05-13T13:10:28Z</cp:lastPrinted>
  <dcterms:created xsi:type="dcterms:W3CDTF">2006-12-04T15:39:01Z</dcterms:created>
  <dcterms:modified xsi:type="dcterms:W3CDTF">2025-07-30T15:10:13Z</dcterms:modified>
</cp:coreProperties>
</file>