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1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dbb7fb8bb7fd6ca/Documents/CRA Board Stuff/"/>
    </mc:Choice>
  </mc:AlternateContent>
  <xr:revisionPtr revIDLastSave="2" documentId="8_{21721083-272B-445D-B19E-31479DB66DFA}" xr6:coauthVersionLast="47" xr6:coauthVersionMax="47" xr10:uidLastSave="{9F0EC91B-CAF8-42D5-942C-764FAFBC5843}"/>
  <bookViews>
    <workbookView xWindow="2340" yWindow="2340" windowWidth="21600" windowHeight="11295" xr2:uid="{78FAA285-E8D0-4671-BC1D-6CE6ACE5AD52}"/>
  </bookViews>
  <sheets>
    <sheet name="Sheet1" sheetId="1" r:id="rId1"/>
  </sheets>
  <definedNames>
    <definedName name="_xlnm.Print_Area" localSheetId="0">Sheet1!$A$1:$L$50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N111" i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M69" i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68" i="1"/>
  <c r="P65" i="1"/>
  <c r="Q65" i="1" s="1"/>
  <c r="C35" i="1"/>
  <c r="C28" i="1"/>
  <c r="C26" i="1"/>
  <c r="C23" i="1"/>
  <c r="C18" i="1"/>
  <c r="C40" i="1" l="1"/>
  <c r="R65" i="1" s="1"/>
  <c r="C41" i="1" s="1"/>
  <c r="C42" i="1" l="1"/>
</calcChain>
</file>

<file path=xl/sharedStrings.xml><?xml version="1.0" encoding="utf-8"?>
<sst xmlns="http://schemas.openxmlformats.org/spreadsheetml/2006/main" count="65" uniqueCount="64">
  <si>
    <t>Canadian Ringsport Association</t>
  </si>
  <si>
    <t>Association de Ring au Canada</t>
  </si>
  <si>
    <t>Club</t>
  </si>
  <si>
    <t>SCORE SHEET /</t>
  </si>
  <si>
    <t>CONCOURS EN RING</t>
  </si>
  <si>
    <t>Date</t>
  </si>
  <si>
    <t>Location/Lieu</t>
  </si>
  <si>
    <t>Voix</t>
  </si>
  <si>
    <t>Handler/Conducteur</t>
  </si>
  <si>
    <t>Recall/Rappel</t>
  </si>
  <si>
    <t>Sifflet</t>
  </si>
  <si>
    <t>Address</t>
  </si>
  <si>
    <t>Membership #</t>
  </si>
  <si>
    <t>EXERCICES</t>
  </si>
  <si>
    <t>BREVET</t>
  </si>
  <si>
    <t>Note</t>
  </si>
  <si>
    <t>NOTES / OBSERVATIONS</t>
  </si>
  <si>
    <t>Deductions /</t>
  </si>
  <si>
    <t>Pénalités à</t>
  </si>
  <si>
    <t>déduire</t>
  </si>
  <si>
    <t>Points Obtained /</t>
  </si>
  <si>
    <t>Points</t>
  </si>
  <si>
    <t>obtenus</t>
  </si>
  <si>
    <t>Heel on Leash /</t>
  </si>
  <si>
    <t>Suite en laisse</t>
  </si>
  <si>
    <t>Food Refusal /</t>
  </si>
  <si>
    <t>Refus d'appâts</t>
  </si>
  <si>
    <t>Heel with Muzzle /</t>
  </si>
  <si>
    <t>(chien muselée)</t>
  </si>
  <si>
    <t>Absence</t>
  </si>
  <si>
    <t>(dog in down / chien couché)</t>
  </si>
  <si>
    <t>Defence of Handler /</t>
  </si>
  <si>
    <t>Défense du conducteur</t>
  </si>
  <si>
    <t>(2 gunshots / 2 coups de feu)</t>
  </si>
  <si>
    <t>Face Attack /</t>
  </si>
  <si>
    <t>Attaque de Face</t>
  </si>
  <si>
    <t>(30m max / invariablement)</t>
  </si>
  <si>
    <t>Whistle / Rappel au pied</t>
  </si>
  <si>
    <t>Steady Guard / Garde au ferme</t>
  </si>
  <si>
    <t>TOTAL</t>
  </si>
  <si>
    <t>Dentitions :</t>
  </si>
  <si>
    <t>RAS</t>
  </si>
  <si>
    <t>G.A. / A.G.</t>
  </si>
  <si>
    <t>POINT TOTAL /</t>
  </si>
  <si>
    <t>TOTAL DES POINTS</t>
  </si>
  <si>
    <t>PROPOSED /</t>
  </si>
  <si>
    <t>PROPOSE</t>
  </si>
  <si>
    <t>DEFERRED /</t>
  </si>
  <si>
    <t>AJOURNE</t>
  </si>
  <si>
    <t xml:space="preserve">JUDGE / JUGE                                          Signature   </t>
  </si>
  <si>
    <t>Signature</t>
  </si>
  <si>
    <t>Dog Verified /</t>
  </si>
  <si>
    <t>Chien vérifié complet</t>
  </si>
  <si>
    <t>DECOY / H.A.</t>
  </si>
  <si>
    <t>LEVEL / NIVEAU :</t>
  </si>
  <si>
    <t>Tattoo Verified</t>
  </si>
  <si>
    <t>/ Tatouage Vérifié</t>
  </si>
  <si>
    <t>Microchip Verified /</t>
  </si>
  <si>
    <t>Puce électronique vérifiée</t>
  </si>
  <si>
    <t>copryright2008:gbillat2@wanadoo.fr</t>
  </si>
  <si>
    <t>Dog/Chien Registered Name</t>
  </si>
  <si>
    <t>Microchip #</t>
  </si>
  <si>
    <t>Scorebook #</t>
  </si>
  <si>
    <t>Suite sans Laisse Muselée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</si>
</sst>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00"/>
  </numFmts>
  <fonts count="18">
    <font>
      <sz val="11"/>
      <color theme="1"/>
      <name val="Calibri"/>
      <family val="2"/>
      <scheme val="minor"/>
    </font>
    <font>
      <sz val="10"/>
      <name val="Sansation Regular"/>
    </font>
    <font>
      <i/>
      <sz val="12"/>
      <name val="Sansation Regular"/>
    </font>
    <font>
      <sz val="8"/>
      <name val="Sansation Regular"/>
    </font>
    <font>
      <sz val="12"/>
      <name val="Sansation Regular"/>
    </font>
    <font>
      <sz val="10"/>
      <name val="Arial"/>
      <family val="2"/>
    </font>
    <font>
      <b/>
      <sz val="14"/>
      <name val="Sansation Regular"/>
    </font>
    <font>
      <b/>
      <sz val="12"/>
      <name val="Sansation Regular"/>
    </font>
    <font>
      <sz val="10"/>
      <color rgb="FFDD0806"/>
      <name val="Sansation Regular"/>
    </font>
    <font>
      <b/>
      <sz val="10"/>
      <name val="Arial"/>
      <family val="2"/>
    </font>
    <font>
      <b/>
      <sz val="10"/>
      <color rgb="FFDD0806"/>
      <name val="Arial"/>
      <family val="2"/>
    </font>
    <font>
      <sz val="9"/>
      <name val="Sansation Regular"/>
    </font>
    <font>
      <b/>
      <sz val="9"/>
      <color rgb="FFDD0806"/>
      <name val="Sansation Regular"/>
    </font>
    <font>
      <b/>
      <sz val="12"/>
      <color rgb="FFDD0806"/>
      <name val="Sansation Regular"/>
    </font>
    <font>
      <b/>
      <sz val="12"/>
      <name val="Arial"/>
      <family val="2"/>
    </font>
    <font>
      <b/>
      <sz val="10"/>
      <color rgb="FFDD0806"/>
      <name val="Sansation Regular"/>
    </font>
    <font>
      <b/>
      <sz val="10"/>
      <name val="Sansation Regular"/>
    </font>
    <font>
      <b/>
      <sz val="10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00ABEA"/>
        <bgColor rgb="FF00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69696"/>
        <bgColor rgb="FF808080"/>
      </patternFill>
    </fill>
    <fill>
      <patternFill patternType="solid">
        <fgColor rgb="FF808080"/>
        <bgColor rgb="FF969696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5" fillId="0" borderId="0" xfId="0" applyFont="1"/>
    <xf numFmtId="0" fontId="3" fillId="0" borderId="15" xfId="0" applyFont="1" applyBorder="1"/>
    <xf numFmtId="0" fontId="3" fillId="0" borderId="16" xfId="0" applyFont="1" applyBorder="1"/>
    <xf numFmtId="0" fontId="3" fillId="0" borderId="2" xfId="0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14" xfId="0" applyFont="1" applyFill="1" applyBorder="1"/>
    <xf numFmtId="0" fontId="3" fillId="4" borderId="15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8" fillId="2" borderId="0" xfId="0" applyFont="1" applyFill="1"/>
    <xf numFmtId="0" fontId="3" fillId="5" borderId="15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5" borderId="12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1" fillId="8" borderId="0" xfId="0" applyFont="1" applyFill="1"/>
    <xf numFmtId="0" fontId="1" fillId="4" borderId="11" xfId="0" applyFont="1" applyFill="1" applyBorder="1" applyAlignment="1">
      <alignment vertical="center"/>
    </xf>
    <xf numFmtId="0" fontId="1" fillId="4" borderId="12" xfId="0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2" xfId="0" applyFont="1" applyBorder="1"/>
    <xf numFmtId="0" fontId="5" fillId="2" borderId="0" xfId="0" applyFont="1" applyFill="1"/>
    <xf numFmtId="0" fontId="5" fillId="7" borderId="0" xfId="0" applyFont="1" applyFill="1"/>
    <xf numFmtId="0" fontId="12" fillId="0" borderId="15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0" fontId="3" fillId="2" borderId="0" xfId="0" applyFont="1" applyFill="1"/>
    <xf numFmtId="0" fontId="1" fillId="2" borderId="18" xfId="0" applyFont="1" applyFill="1" applyBorder="1"/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6" xfId="0" applyFont="1" applyBorder="1"/>
    <xf numFmtId="0" fontId="1" fillId="0" borderId="14" xfId="0" applyFont="1" applyBorder="1"/>
    <xf numFmtId="0" fontId="3" fillId="0" borderId="8" xfId="0" applyFont="1" applyBorder="1"/>
    <xf numFmtId="0" fontId="3" fillId="0" borderId="32" xfId="0" applyFont="1" applyBorder="1"/>
    <xf numFmtId="0" fontId="1" fillId="0" borderId="33" xfId="0" applyFont="1" applyBorder="1"/>
    <xf numFmtId="0" fontId="1" fillId="0" borderId="34" xfId="0" applyFont="1" applyBorder="1"/>
    <xf numFmtId="0" fontId="1" fillId="0" borderId="38" xfId="0" applyFont="1" applyBorder="1"/>
    <xf numFmtId="0" fontId="1" fillId="0" borderId="40" xfId="0" applyFont="1" applyBorder="1"/>
    <xf numFmtId="0" fontId="16" fillId="0" borderId="36" xfId="0" applyFont="1" applyBorder="1"/>
    <xf numFmtId="0" fontId="17" fillId="0" borderId="0" xfId="0" applyFont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165" fontId="4" fillId="0" borderId="2" xfId="0" applyNumberFormat="1" applyFont="1" applyBorder="1"/>
    <xf numFmtId="0" fontId="8" fillId="0" borderId="37" xfId="0" applyFont="1" applyBorder="1" applyProtection="1">
      <protection locked="0"/>
    </xf>
    <xf numFmtId="0" fontId="8" fillId="2" borderId="0" xfId="0" applyFont="1" applyFill="1" applyProtection="1">
      <protection locked="0"/>
    </xf>
    <xf numFmtId="0" fontId="8" fillId="0" borderId="39" xfId="0" applyFont="1" applyBorder="1" applyProtection="1">
      <protection locked="0"/>
    </xf>
    <xf numFmtId="0" fontId="8" fillId="8" borderId="0" xfId="0" applyFont="1" applyFill="1" applyProtection="1">
      <protection locked="0"/>
    </xf>
    <xf numFmtId="0" fontId="15" fillId="0" borderId="35" xfId="0" applyFont="1" applyBorder="1" applyProtection="1">
      <protection locked="0"/>
    </xf>
    <xf numFmtId="0" fontId="1" fillId="2" borderId="0" xfId="0" applyFont="1" applyFill="1" applyProtection="1">
      <protection locked="0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0" fontId="5" fillId="0" borderId="1" xfId="0" applyFont="1" applyBorder="1"/>
    <xf numFmtId="49" fontId="3" fillId="0" borderId="16" xfId="0" applyNumberFormat="1" applyFont="1" applyBorder="1" applyProtection="1">
      <protection locked="0"/>
    </xf>
    <xf numFmtId="49" fontId="3" fillId="0" borderId="17" xfId="0" applyNumberFormat="1" applyFont="1" applyBorder="1" applyProtection="1">
      <protection locked="0"/>
    </xf>
    <xf numFmtId="49" fontId="3" fillId="0" borderId="18" xfId="0" applyNumberFormat="1" applyFont="1" applyBorder="1" applyProtection="1">
      <protection locked="0"/>
    </xf>
    <xf numFmtId="0" fontId="1" fillId="2" borderId="17" xfId="0" applyFont="1" applyFill="1" applyBorder="1"/>
    <xf numFmtId="0" fontId="1" fillId="2" borderId="9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3" fillId="0" borderId="16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8" fillId="0" borderId="41" xfId="0" applyFont="1" applyBorder="1" applyProtection="1">
      <protection locked="0"/>
    </xf>
    <xf numFmtId="0" fontId="8" fillId="0" borderId="43" xfId="0" applyFont="1" applyBorder="1" applyProtection="1">
      <protection locked="0"/>
    </xf>
    <xf numFmtId="0" fontId="1" fillId="0" borderId="42" xfId="0" applyFont="1" applyBorder="1"/>
    <xf numFmtId="0" fontId="1" fillId="0" borderId="44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4" fillId="0" borderId="15" xfId="0" applyFont="1" applyBorder="1"/>
    <xf numFmtId="0" fontId="4" fillId="0" borderId="12" xfId="0" applyFont="1" applyBorder="1"/>
    <xf numFmtId="0" fontId="13" fillId="0" borderId="15" xfId="0" applyFont="1" applyBorder="1"/>
    <xf numFmtId="0" fontId="13" fillId="0" borderId="12" xfId="0" applyFont="1" applyBorder="1"/>
    <xf numFmtId="0" fontId="5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1" fontId="3" fillId="0" borderId="16" xfId="0" applyNumberFormat="1" applyFont="1" applyBorder="1" applyProtection="1">
      <protection locked="0"/>
    </xf>
    <xf numFmtId="1" fontId="0" fillId="0" borderId="17" xfId="0" applyNumberFormat="1" applyBorder="1" applyProtection="1">
      <protection locked="0"/>
    </xf>
    <xf numFmtId="164" fontId="1" fillId="0" borderId="30" xfId="0" applyNumberFormat="1" applyFont="1" applyBorder="1" applyAlignment="1" applyProtection="1">
      <alignment horizontal="center"/>
      <protection locked="0"/>
    </xf>
    <xf numFmtId="164" fontId="1" fillId="0" borderId="23" xfId="0" applyNumberFormat="1" applyFont="1" applyBorder="1" applyAlignment="1" applyProtection="1">
      <alignment horizontal="center"/>
      <protection locked="0"/>
    </xf>
    <xf numFmtId="164" fontId="0" fillId="0" borderId="23" xfId="0" applyNumberFormat="1" applyBorder="1" applyProtection="1">
      <protection locked="0"/>
    </xf>
    <xf numFmtId="164" fontId="0" fillId="0" borderId="31" xfId="0" applyNumberFormat="1" applyBorder="1" applyProtection="1">
      <protection locked="0"/>
    </xf>
    <xf numFmtId="164" fontId="1" fillId="0" borderId="45" xfId="0" applyNumberFormat="1" applyFont="1" applyBorder="1" applyAlignment="1" applyProtection="1">
      <alignment horizontal="center"/>
      <protection locked="0"/>
    </xf>
    <xf numFmtId="164" fontId="1" fillId="0" borderId="28" xfId="0" applyNumberFormat="1" applyFont="1" applyBorder="1" applyAlignment="1" applyProtection="1">
      <alignment horizontal="center"/>
      <protection locked="0"/>
    </xf>
    <xf numFmtId="164" fontId="0" fillId="0" borderId="28" xfId="0" applyNumberFormat="1" applyBorder="1" applyProtection="1">
      <protection locked="0"/>
    </xf>
    <xf numFmtId="164" fontId="0" fillId="0" borderId="46" xfId="0" applyNumberForma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1" fillId="0" borderId="32" xfId="0" applyFont="1" applyBorder="1" applyAlignment="1" applyProtection="1">
      <alignment horizontal="center"/>
      <protection locked="0"/>
    </xf>
    <xf numFmtId="0" fontId="1" fillId="0" borderId="33" xfId="0" applyFont="1" applyBorder="1" applyAlignment="1" applyProtection="1">
      <alignment horizontal="center"/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7" Type="http://schemas.microsoft.com/office/2017/10/relationships/person" Target="persons/person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1847850</xdr:colOff>
      <xdr:row>4</xdr:row>
      <xdr:rowOff>104774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9898EE-CDB5-4418-BB83-5A53B45E9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7850" cy="9048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99E91-0F14-4961-9961-8FDC62BFCD93}">
  <dimension ref="A1:Y250"/>
  <sheetViews>
    <sheetView tabSelected="1" view="pageBreakPreview" zoomScaleNormal="100" zoomScaleSheetLayoutView="100" workbookViewId="0">
      <selection activeCell="H4" sqref="H4:L5"/>
    </sheetView>
  </sheetViews>
  <sheetFormatPr defaultRowHeight="15"/>
  <cols>
    <col min="1" max="1" width="35.85546875" customWidth="1"/>
    <col min="7" max="7" width="14.140625" customWidth="1"/>
    <col min="13" max="13" width="10.42578125" customWidth="1"/>
  </cols>
  <sheetData>
    <row r="1" spans="1:25" ht="15" customHeight="1">
      <c r="A1" s="69"/>
      <c r="B1" s="72" t="s">
        <v>0</v>
      </c>
      <c r="C1" s="73"/>
      <c r="D1" s="73"/>
      <c r="E1" s="73"/>
      <c r="F1" s="74"/>
      <c r="G1" s="37"/>
      <c r="H1" s="40"/>
      <c r="I1" s="41"/>
      <c r="J1" s="42"/>
      <c r="K1" s="43"/>
      <c r="L1" s="44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</row>
    <row r="2" spans="1:25" ht="15" customHeight="1">
      <c r="A2" s="70"/>
      <c r="B2" s="75" t="s">
        <v>1</v>
      </c>
      <c r="C2" s="76"/>
      <c r="D2" s="76"/>
      <c r="E2" s="76"/>
      <c r="F2" s="77"/>
      <c r="G2" s="38" t="s">
        <v>2</v>
      </c>
      <c r="H2" s="195"/>
      <c r="I2" s="196"/>
      <c r="J2" s="196"/>
      <c r="K2" s="196"/>
      <c r="L2" s="197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</row>
    <row r="3" spans="1:25">
      <c r="A3" s="70"/>
      <c r="B3" s="78"/>
      <c r="C3" s="79"/>
      <c r="D3" s="79"/>
      <c r="E3" s="79"/>
      <c r="F3" s="80"/>
      <c r="G3" s="39"/>
      <c r="H3" s="45"/>
      <c r="I3" s="46"/>
      <c r="J3" s="47"/>
      <c r="K3" s="48"/>
      <c r="L3" s="49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</row>
    <row r="4" spans="1:25" ht="18" customHeight="1">
      <c r="A4" s="70"/>
      <c r="B4" s="82" t="s">
        <v>3</v>
      </c>
      <c r="C4" s="83"/>
      <c r="D4" s="83"/>
      <c r="E4" s="83"/>
      <c r="F4" s="84"/>
      <c r="G4" s="88" t="s">
        <v>5</v>
      </c>
      <c r="H4" s="200"/>
      <c r="I4" s="201"/>
      <c r="J4" s="202"/>
      <c r="K4" s="202"/>
      <c r="L4" s="203"/>
      <c r="M4" s="9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</row>
    <row r="5" spans="1:25" ht="19.5" customHeight="1">
      <c r="A5" s="71"/>
      <c r="B5" s="85" t="s">
        <v>4</v>
      </c>
      <c r="C5" s="86"/>
      <c r="D5" s="86"/>
      <c r="E5" s="86"/>
      <c r="F5" s="87"/>
      <c r="G5" s="89"/>
      <c r="H5" s="204"/>
      <c r="I5" s="205"/>
      <c r="J5" s="206"/>
      <c r="K5" s="206"/>
      <c r="L5" s="207"/>
      <c r="M5" s="90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</row>
    <row r="6" spans="1:25" ht="24" customHeight="1">
      <c r="A6" s="60" t="s">
        <v>60</v>
      </c>
      <c r="B6" s="91"/>
      <c r="C6" s="92"/>
      <c r="D6" s="92"/>
      <c r="E6" s="92"/>
      <c r="F6" s="93"/>
      <c r="G6" s="4" t="s">
        <v>6</v>
      </c>
      <c r="H6" s="208"/>
      <c r="I6" s="209"/>
      <c r="J6" s="196"/>
      <c r="K6" s="196"/>
      <c r="L6" s="210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 t="s">
        <v>7</v>
      </c>
      <c r="Y6" s="3"/>
    </row>
    <row r="7" spans="1:25" ht="24" customHeight="1">
      <c r="A7" s="60" t="s">
        <v>61</v>
      </c>
      <c r="B7" s="198"/>
      <c r="C7" s="199"/>
      <c r="D7" s="199"/>
      <c r="E7" s="199"/>
      <c r="F7" s="199"/>
      <c r="G7" s="53"/>
      <c r="H7" s="54"/>
      <c r="I7" s="54"/>
      <c r="J7" s="54"/>
      <c r="K7" s="54"/>
      <c r="L7" s="55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 t="s">
        <v>10</v>
      </c>
      <c r="Y7" s="3"/>
    </row>
    <row r="8" spans="1:25" ht="24" customHeight="1">
      <c r="A8" s="60" t="s">
        <v>8</v>
      </c>
      <c r="B8" s="111"/>
      <c r="C8" s="112"/>
      <c r="D8" s="112"/>
      <c r="E8" s="112"/>
      <c r="F8" s="113"/>
      <c r="G8" s="52" t="s">
        <v>9</v>
      </c>
      <c r="H8" s="114"/>
      <c r="I8" s="115"/>
      <c r="J8" s="50"/>
      <c r="K8" s="1"/>
      <c r="L8" s="51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24" customHeight="1">
      <c r="A9" s="60" t="s">
        <v>11</v>
      </c>
      <c r="B9" s="111"/>
      <c r="C9" s="112"/>
      <c r="D9" s="112"/>
      <c r="E9" s="112"/>
      <c r="F9" s="113"/>
      <c r="G9" s="6"/>
      <c r="H9" s="116"/>
      <c r="I9" s="117"/>
      <c r="J9" s="50"/>
      <c r="K9" s="1"/>
      <c r="L9" s="51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24" customHeight="1">
      <c r="A10" s="60" t="s">
        <v>62</v>
      </c>
      <c r="B10" s="111"/>
      <c r="C10" s="118"/>
      <c r="D10" s="118"/>
      <c r="E10" s="118"/>
      <c r="F10" s="119"/>
      <c r="G10" s="5" t="s">
        <v>12</v>
      </c>
      <c r="H10" s="211"/>
      <c r="I10" s="212"/>
      <c r="J10" s="213"/>
      <c r="K10" s="213"/>
      <c r="L10" s="21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>
      <c r="A11" s="7"/>
      <c r="B11" s="94"/>
      <c r="C11" s="94"/>
      <c r="D11" s="94"/>
      <c r="E11" s="94"/>
      <c r="F11" s="94"/>
      <c r="G11" s="94"/>
      <c r="H11" s="95"/>
      <c r="I11" s="95"/>
      <c r="J11" s="8"/>
      <c r="K11" s="8"/>
      <c r="L11" s="9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39">
      <c r="A12" s="96" t="s">
        <v>13</v>
      </c>
      <c r="B12" s="99" t="s">
        <v>14</v>
      </c>
      <c r="C12" s="99" t="s">
        <v>15</v>
      </c>
      <c r="D12" s="102" t="s">
        <v>16</v>
      </c>
      <c r="E12" s="103"/>
      <c r="F12" s="103"/>
      <c r="G12" s="103"/>
      <c r="H12" s="103"/>
      <c r="I12" s="103"/>
      <c r="J12" s="103"/>
      <c r="K12" s="103"/>
      <c r="L12" s="104"/>
      <c r="M12" s="2" t="s">
        <v>17</v>
      </c>
      <c r="N12" s="2" t="s">
        <v>20</v>
      </c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</row>
    <row r="13" spans="1:25">
      <c r="A13" s="97"/>
      <c r="B13" s="100"/>
      <c r="C13" s="100"/>
      <c r="D13" s="105"/>
      <c r="E13" s="106"/>
      <c r="F13" s="106"/>
      <c r="G13" s="106"/>
      <c r="H13" s="106"/>
      <c r="I13" s="106"/>
      <c r="J13" s="106"/>
      <c r="K13" s="106"/>
      <c r="L13" s="107"/>
      <c r="M13" s="2" t="s">
        <v>18</v>
      </c>
      <c r="N13" s="2" t="s">
        <v>21</v>
      </c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1:25">
      <c r="A14" s="98"/>
      <c r="B14" s="101"/>
      <c r="C14" s="101"/>
      <c r="D14" s="108"/>
      <c r="E14" s="109"/>
      <c r="F14" s="109"/>
      <c r="G14" s="109"/>
      <c r="H14" s="109"/>
      <c r="I14" s="109"/>
      <c r="J14" s="109"/>
      <c r="K14" s="109"/>
      <c r="L14" s="110"/>
      <c r="M14" s="2" t="s">
        <v>19</v>
      </c>
      <c r="N14" s="2" t="s">
        <v>22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</row>
    <row r="15" spans="1:25" ht="15.75" thickBot="1">
      <c r="A15" s="10" t="s">
        <v>23</v>
      </c>
      <c r="B15" s="120">
        <v>4</v>
      </c>
      <c r="C15" s="120">
        <f>N16-M16</f>
        <v>4</v>
      </c>
      <c r="D15" s="123"/>
      <c r="E15" s="124"/>
      <c r="F15" s="124"/>
      <c r="G15" s="124"/>
      <c r="H15" s="124"/>
      <c r="I15" s="124"/>
      <c r="J15" s="124"/>
      <c r="K15" s="124"/>
      <c r="L15" s="125"/>
      <c r="M15" s="14"/>
      <c r="N15" s="8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thickBot="1">
      <c r="A16" s="11" t="s">
        <v>24</v>
      </c>
      <c r="B16" s="121"/>
      <c r="C16" s="121"/>
      <c r="D16" s="126"/>
      <c r="E16" s="127"/>
      <c r="F16" s="127"/>
      <c r="G16" s="127"/>
      <c r="H16" s="127"/>
      <c r="I16" s="127"/>
      <c r="J16" s="127"/>
      <c r="K16" s="127"/>
      <c r="L16" s="127"/>
      <c r="M16" s="63"/>
      <c r="N16" s="56">
        <v>4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>
      <c r="A17" s="12"/>
      <c r="B17" s="122"/>
      <c r="C17" s="122"/>
      <c r="D17" s="128"/>
      <c r="E17" s="129"/>
      <c r="F17" s="129"/>
      <c r="G17" s="129"/>
      <c r="H17" s="129"/>
      <c r="I17" s="129"/>
      <c r="J17" s="129"/>
      <c r="K17" s="129"/>
      <c r="L17" s="130"/>
      <c r="M17" s="64"/>
      <c r="N17" s="8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thickBot="1">
      <c r="A18" s="15" t="s">
        <v>25</v>
      </c>
      <c r="B18" s="120">
        <v>10</v>
      </c>
      <c r="C18" s="120">
        <f>N19-M19</f>
        <v>10</v>
      </c>
      <c r="D18" s="123"/>
      <c r="E18" s="124"/>
      <c r="F18" s="124"/>
      <c r="G18" s="124"/>
      <c r="H18" s="124"/>
      <c r="I18" s="124"/>
      <c r="J18" s="124"/>
      <c r="K18" s="124"/>
      <c r="L18" s="125"/>
      <c r="M18" s="64"/>
      <c r="N18" s="8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thickBot="1">
      <c r="A19" s="16" t="s">
        <v>26</v>
      </c>
      <c r="B19" s="121"/>
      <c r="C19" s="121"/>
      <c r="D19" s="126"/>
      <c r="E19" s="127"/>
      <c r="F19" s="127"/>
      <c r="G19" s="127"/>
      <c r="H19" s="127"/>
      <c r="I19" s="127"/>
      <c r="J19" s="127"/>
      <c r="K19" s="127"/>
      <c r="L19" s="127"/>
      <c r="M19" s="65"/>
      <c r="N19" s="57">
        <v>10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>
      <c r="A20" s="16"/>
      <c r="B20" s="121"/>
      <c r="C20" s="121"/>
      <c r="D20" s="126"/>
      <c r="E20" s="127"/>
      <c r="F20" s="127"/>
      <c r="G20" s="127"/>
      <c r="H20" s="127"/>
      <c r="I20" s="127"/>
      <c r="J20" s="127"/>
      <c r="K20" s="127"/>
      <c r="L20" s="131"/>
      <c r="M20" s="64"/>
      <c r="N20" s="8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>
      <c r="A21" s="16"/>
      <c r="B21" s="121"/>
      <c r="C21" s="121"/>
      <c r="D21" s="126"/>
      <c r="E21" s="127"/>
      <c r="F21" s="127"/>
      <c r="G21" s="127"/>
      <c r="H21" s="127"/>
      <c r="I21" s="127"/>
      <c r="J21" s="127"/>
      <c r="K21" s="127"/>
      <c r="L21" s="131"/>
      <c r="M21" s="64"/>
      <c r="N21" s="8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thickBot="1">
      <c r="A22" s="17"/>
      <c r="B22" s="122"/>
      <c r="C22" s="122"/>
      <c r="D22" s="128"/>
      <c r="E22" s="129"/>
      <c r="F22" s="129"/>
      <c r="G22" s="129"/>
      <c r="H22" s="129"/>
      <c r="I22" s="129"/>
      <c r="J22" s="129"/>
      <c r="K22" s="129"/>
      <c r="L22" s="130"/>
      <c r="M22" s="64"/>
      <c r="N22" s="8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>
      <c r="A23" s="10" t="s">
        <v>27</v>
      </c>
      <c r="B23" s="120">
        <v>8</v>
      </c>
      <c r="C23" s="120">
        <f>N23-M23</f>
        <v>8</v>
      </c>
      <c r="D23" s="132"/>
      <c r="E23" s="133"/>
      <c r="F23" s="133"/>
      <c r="G23" s="133"/>
      <c r="H23" s="133"/>
      <c r="I23" s="133"/>
      <c r="J23" s="133"/>
      <c r="K23" s="133"/>
      <c r="L23" s="133"/>
      <c r="M23" s="145"/>
      <c r="N23" s="147">
        <v>8</v>
      </c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1:25" ht="15.75" thickBot="1">
      <c r="A24" s="11" t="s">
        <v>63</v>
      </c>
      <c r="B24" s="121"/>
      <c r="C24" s="121"/>
      <c r="D24" s="134"/>
      <c r="E24" s="135"/>
      <c r="F24" s="135"/>
      <c r="G24" s="135"/>
      <c r="H24" s="135"/>
      <c r="I24" s="135"/>
      <c r="J24" s="135"/>
      <c r="K24" s="135"/>
      <c r="L24" s="135"/>
      <c r="M24" s="146"/>
      <c r="N24" s="148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</row>
    <row r="25" spans="1:25" ht="15.75" thickBot="1">
      <c r="A25" s="12" t="s">
        <v>28</v>
      </c>
      <c r="B25" s="122"/>
      <c r="C25" s="122"/>
      <c r="D25" s="136"/>
      <c r="E25" s="137"/>
      <c r="F25" s="137"/>
      <c r="G25" s="137"/>
      <c r="H25" s="137"/>
      <c r="I25" s="137"/>
      <c r="J25" s="137"/>
      <c r="K25" s="137"/>
      <c r="L25" s="138"/>
      <c r="M25" s="64"/>
      <c r="N25" s="8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thickBot="1">
      <c r="A26" s="18" t="s">
        <v>29</v>
      </c>
      <c r="B26" s="120">
        <v>10</v>
      </c>
      <c r="C26" s="120">
        <f>N26-M26</f>
        <v>10</v>
      </c>
      <c r="D26" s="132"/>
      <c r="E26" s="133"/>
      <c r="F26" s="133"/>
      <c r="G26" s="133"/>
      <c r="H26" s="133"/>
      <c r="I26" s="133"/>
      <c r="J26" s="133"/>
      <c r="K26" s="133"/>
      <c r="L26" s="133"/>
      <c r="M26" s="63"/>
      <c r="N26" s="56">
        <v>10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>
      <c r="A27" s="19" t="s">
        <v>30</v>
      </c>
      <c r="B27" s="122"/>
      <c r="C27" s="122"/>
      <c r="D27" s="136"/>
      <c r="E27" s="137"/>
      <c r="F27" s="137"/>
      <c r="G27" s="137"/>
      <c r="H27" s="137"/>
      <c r="I27" s="137"/>
      <c r="J27" s="137"/>
      <c r="K27" s="137"/>
      <c r="L27" s="138"/>
      <c r="M27" s="66"/>
      <c r="N27" s="2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>
      <c r="A28" s="15" t="s">
        <v>31</v>
      </c>
      <c r="B28" s="120">
        <v>30</v>
      </c>
      <c r="C28" s="120">
        <f>N28-M28</f>
        <v>30</v>
      </c>
      <c r="D28" s="132"/>
      <c r="E28" s="133"/>
      <c r="F28" s="133"/>
      <c r="G28" s="133"/>
      <c r="H28" s="133"/>
      <c r="I28" s="133"/>
      <c r="J28" s="133"/>
      <c r="K28" s="133"/>
      <c r="L28" s="133"/>
      <c r="M28" s="67"/>
      <c r="N28" s="58">
        <v>30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>
      <c r="A29" s="16" t="s">
        <v>32</v>
      </c>
      <c r="B29" s="121"/>
      <c r="C29" s="121"/>
      <c r="D29" s="134"/>
      <c r="E29" s="135"/>
      <c r="F29" s="135"/>
      <c r="G29" s="135"/>
      <c r="H29" s="135"/>
      <c r="I29" s="135"/>
      <c r="J29" s="135"/>
      <c r="K29" s="135"/>
      <c r="L29" s="139"/>
      <c r="M29" s="68"/>
      <c r="N29" s="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>
      <c r="A30" s="16" t="s">
        <v>33</v>
      </c>
      <c r="B30" s="121"/>
      <c r="C30" s="121"/>
      <c r="D30" s="134"/>
      <c r="E30" s="135"/>
      <c r="F30" s="135"/>
      <c r="G30" s="135"/>
      <c r="H30" s="135"/>
      <c r="I30" s="135"/>
      <c r="J30" s="135"/>
      <c r="K30" s="135"/>
      <c r="L30" s="139"/>
      <c r="M30" s="68"/>
      <c r="N30" s="8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>
      <c r="A31" s="16"/>
      <c r="B31" s="121"/>
      <c r="C31" s="121"/>
      <c r="D31" s="134"/>
      <c r="E31" s="135"/>
      <c r="F31" s="135"/>
      <c r="G31" s="135"/>
      <c r="H31" s="135"/>
      <c r="I31" s="135"/>
      <c r="J31" s="135"/>
      <c r="K31" s="135"/>
      <c r="L31" s="139"/>
      <c r="M31" s="68"/>
      <c r="N31" s="14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>
      <c r="A32" s="16"/>
      <c r="B32" s="121"/>
      <c r="C32" s="121"/>
      <c r="D32" s="134"/>
      <c r="E32" s="135"/>
      <c r="F32" s="135"/>
      <c r="G32" s="135"/>
      <c r="H32" s="135"/>
      <c r="I32" s="135"/>
      <c r="J32" s="135"/>
      <c r="K32" s="135"/>
      <c r="L32" s="139"/>
      <c r="M32" s="68"/>
      <c r="N32" s="1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>
      <c r="A33" s="16"/>
      <c r="B33" s="121"/>
      <c r="C33" s="121"/>
      <c r="D33" s="134"/>
      <c r="E33" s="135"/>
      <c r="F33" s="135"/>
      <c r="G33" s="135"/>
      <c r="H33" s="135"/>
      <c r="I33" s="135"/>
      <c r="J33" s="135"/>
      <c r="K33" s="135"/>
      <c r="L33" s="139"/>
      <c r="M33" s="68"/>
      <c r="N33" s="8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thickBot="1">
      <c r="A34" s="17"/>
      <c r="B34" s="122"/>
      <c r="C34" s="122"/>
      <c r="D34" s="136"/>
      <c r="E34" s="137"/>
      <c r="F34" s="137"/>
      <c r="G34" s="137"/>
      <c r="H34" s="137"/>
      <c r="I34" s="137"/>
      <c r="J34" s="137"/>
      <c r="K34" s="137"/>
      <c r="L34" s="138"/>
      <c r="M34" s="68"/>
      <c r="N34" s="8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thickBot="1">
      <c r="A35" s="10" t="s">
        <v>34</v>
      </c>
      <c r="B35" s="120">
        <v>30</v>
      </c>
      <c r="C35" s="120">
        <f>N35-M35</f>
        <v>30</v>
      </c>
      <c r="D35" s="132"/>
      <c r="E35" s="133"/>
      <c r="F35" s="133"/>
      <c r="G35" s="133"/>
      <c r="H35" s="133"/>
      <c r="I35" s="133"/>
      <c r="J35" s="133"/>
      <c r="K35" s="133"/>
      <c r="L35" s="133"/>
      <c r="M35" s="63"/>
      <c r="N35" s="56">
        <v>30</v>
      </c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>
      <c r="A36" s="11" t="s">
        <v>35</v>
      </c>
      <c r="B36" s="121"/>
      <c r="C36" s="121"/>
      <c r="D36" s="134"/>
      <c r="E36" s="135"/>
      <c r="F36" s="135"/>
      <c r="G36" s="135"/>
      <c r="H36" s="135"/>
      <c r="I36" s="135"/>
      <c r="J36" s="135"/>
      <c r="K36" s="135"/>
      <c r="L36" s="139"/>
      <c r="M36" s="68"/>
      <c r="N36" s="8"/>
      <c r="O36" s="3"/>
      <c r="P36" s="3"/>
      <c r="Q36" s="3"/>
      <c r="R36" s="3"/>
      <c r="S36" s="3"/>
      <c r="T36" s="3"/>
      <c r="U36" s="3"/>
      <c r="V36" s="3"/>
      <c r="W36" s="3"/>
      <c r="X36" s="3" t="s">
        <v>37</v>
      </c>
      <c r="Y36" s="3"/>
    </row>
    <row r="37" spans="1:25">
      <c r="A37" s="11" t="s">
        <v>36</v>
      </c>
      <c r="B37" s="121"/>
      <c r="C37" s="121"/>
      <c r="D37" s="134"/>
      <c r="E37" s="135"/>
      <c r="F37" s="135"/>
      <c r="G37" s="135"/>
      <c r="H37" s="135"/>
      <c r="I37" s="135"/>
      <c r="J37" s="135"/>
      <c r="K37" s="135"/>
      <c r="L37" s="139"/>
      <c r="M37" s="68"/>
      <c r="N37" s="8"/>
      <c r="O37" s="3"/>
      <c r="P37" s="3"/>
      <c r="Q37" s="3"/>
      <c r="R37" s="3"/>
      <c r="S37" s="3"/>
      <c r="T37" s="3"/>
      <c r="U37" s="3"/>
      <c r="V37" s="3"/>
      <c r="W37" s="3"/>
      <c r="X37" s="3" t="s">
        <v>38</v>
      </c>
      <c r="Y37" s="3"/>
    </row>
    <row r="38" spans="1:25">
      <c r="A38" s="21" t="s">
        <v>37</v>
      </c>
      <c r="B38" s="121"/>
      <c r="C38" s="121"/>
      <c r="D38" s="134"/>
      <c r="E38" s="135"/>
      <c r="F38" s="135"/>
      <c r="G38" s="135"/>
      <c r="H38" s="135"/>
      <c r="I38" s="135"/>
      <c r="J38" s="135"/>
      <c r="K38" s="135"/>
      <c r="L38" s="139"/>
      <c r="M38" s="68"/>
      <c r="N38" s="8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>
      <c r="A39" s="22"/>
      <c r="B39" s="122"/>
      <c r="C39" s="122"/>
      <c r="D39" s="136"/>
      <c r="E39" s="137"/>
      <c r="F39" s="137"/>
      <c r="G39" s="137"/>
      <c r="H39" s="137"/>
      <c r="I39" s="137"/>
      <c r="J39" s="137"/>
      <c r="K39" s="137"/>
      <c r="L39" s="138"/>
      <c r="M39" s="68"/>
      <c r="N39" s="8"/>
      <c r="O39" s="3"/>
      <c r="P39" s="23"/>
      <c r="Q39" s="24"/>
      <c r="R39" s="3"/>
      <c r="S39" s="3"/>
      <c r="T39" s="3"/>
      <c r="U39" s="3"/>
      <c r="V39" s="3"/>
      <c r="W39" s="3"/>
      <c r="X39" s="3"/>
      <c r="Y39" s="3"/>
    </row>
    <row r="40" spans="1:25" ht="15.75">
      <c r="A40" s="25" t="s">
        <v>39</v>
      </c>
      <c r="B40" s="61">
        <v>92</v>
      </c>
      <c r="C40" s="61">
        <f>C15+C18+C23+C26+C28+C35</f>
        <v>92</v>
      </c>
      <c r="D40" s="140" t="s">
        <v>40</v>
      </c>
      <c r="E40" s="141"/>
      <c r="F40" s="142"/>
      <c r="G40" s="143" t="s">
        <v>41</v>
      </c>
      <c r="H40" s="144"/>
      <c r="I40" s="140"/>
      <c r="J40" s="141"/>
      <c r="K40" s="141"/>
      <c r="L40" s="142"/>
      <c r="M40" s="26"/>
      <c r="N40" s="26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>
      <c r="A41" s="25" t="s">
        <v>42</v>
      </c>
      <c r="B41" s="61">
        <v>8</v>
      </c>
      <c r="C41" s="62">
        <f>VLOOKUP(R65,M65:N249,2)-M41</f>
        <v>7.9999999999999796</v>
      </c>
      <c r="D41" s="132"/>
      <c r="E41" s="133"/>
      <c r="F41" s="133"/>
      <c r="G41" s="133"/>
      <c r="H41" s="133"/>
      <c r="I41" s="133"/>
      <c r="J41" s="133"/>
      <c r="K41" s="133"/>
      <c r="L41" s="133"/>
      <c r="M41" s="3"/>
      <c r="N41" s="27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>
      <c r="A42" s="28" t="s">
        <v>43</v>
      </c>
      <c r="B42" s="159">
        <v>100</v>
      </c>
      <c r="C42" s="161">
        <f>SUM(C40:C41)</f>
        <v>99.999999999999986</v>
      </c>
      <c r="D42" s="134"/>
      <c r="E42" s="135"/>
      <c r="F42" s="135"/>
      <c r="G42" s="135"/>
      <c r="H42" s="135"/>
      <c r="I42" s="135"/>
      <c r="J42" s="135"/>
      <c r="K42" s="135"/>
      <c r="L42" s="139"/>
      <c r="M42" s="163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</row>
    <row r="43" spans="1:25">
      <c r="A43" s="29" t="s">
        <v>44</v>
      </c>
      <c r="B43" s="160"/>
      <c r="C43" s="162"/>
      <c r="D43" s="136"/>
      <c r="E43" s="137"/>
      <c r="F43" s="137"/>
      <c r="G43" s="137"/>
      <c r="H43" s="137"/>
      <c r="I43" s="137"/>
      <c r="J43" s="137"/>
      <c r="K43" s="137"/>
      <c r="L43" s="138"/>
      <c r="M43" s="163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</row>
    <row r="44" spans="1:25">
      <c r="A44" s="30"/>
      <c r="B44" s="94"/>
      <c r="C44" s="94"/>
      <c r="D44" s="94"/>
      <c r="E44" s="94"/>
      <c r="F44" s="94"/>
      <c r="G44" s="94"/>
      <c r="H44" s="94"/>
      <c r="I44" s="94"/>
      <c r="J44" s="8"/>
      <c r="K44" s="8"/>
      <c r="L44" s="31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>
      <c r="A45" s="32" t="s">
        <v>45</v>
      </c>
      <c r="B45" s="186"/>
      <c r="C45" s="188" t="s">
        <v>47</v>
      </c>
      <c r="D45" s="189"/>
      <c r="E45" s="190"/>
      <c r="F45" s="152" t="s">
        <v>49</v>
      </c>
      <c r="G45" s="153"/>
      <c r="H45" s="154"/>
      <c r="I45" s="132"/>
      <c r="J45" s="158"/>
      <c r="K45" s="152" t="s">
        <v>50</v>
      </c>
      <c r="L45" s="154"/>
      <c r="M45" s="163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1:25" ht="15.75">
      <c r="A46" s="33" t="s">
        <v>46</v>
      </c>
      <c r="B46" s="187"/>
      <c r="C46" s="149" t="s">
        <v>48</v>
      </c>
      <c r="D46" s="150"/>
      <c r="E46" s="151"/>
      <c r="F46" s="155"/>
      <c r="G46" s="156"/>
      <c r="H46" s="157"/>
      <c r="I46" s="136"/>
      <c r="J46" s="138"/>
      <c r="K46" s="155"/>
      <c r="L46" s="157"/>
      <c r="M46" s="163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1:25">
      <c r="A47" s="164" t="s">
        <v>51</v>
      </c>
      <c r="B47" s="165"/>
      <c r="C47" s="165"/>
      <c r="D47" s="165"/>
      <c r="E47" s="166"/>
      <c r="F47" s="170" t="s">
        <v>53</v>
      </c>
      <c r="G47" s="171"/>
      <c r="H47" s="176"/>
      <c r="I47" s="177"/>
      <c r="J47" s="178"/>
      <c r="K47" s="170" t="s">
        <v>54</v>
      </c>
      <c r="L47" s="17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>
      <c r="A48" s="167" t="s">
        <v>52</v>
      </c>
      <c r="B48" s="168"/>
      <c r="C48" s="168"/>
      <c r="D48" s="168"/>
      <c r="E48" s="169"/>
      <c r="F48" s="172"/>
      <c r="G48" s="173"/>
      <c r="H48" s="179"/>
      <c r="I48" s="180"/>
      <c r="J48" s="181"/>
      <c r="K48" s="174"/>
      <c r="L48" s="175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>
      <c r="A49" s="34" t="s">
        <v>55</v>
      </c>
      <c r="B49" s="164" t="s">
        <v>57</v>
      </c>
      <c r="C49" s="165"/>
      <c r="D49" s="165"/>
      <c r="E49" s="166"/>
      <c r="F49" s="172"/>
      <c r="G49" s="173"/>
      <c r="H49" s="179"/>
      <c r="I49" s="180"/>
      <c r="J49" s="181"/>
      <c r="K49" s="176"/>
      <c r="L49" s="178"/>
      <c r="M49" s="185"/>
      <c r="N49" s="81"/>
      <c r="O49" s="194"/>
      <c r="P49" s="194"/>
      <c r="Q49" s="194"/>
      <c r="R49" s="194"/>
      <c r="S49" s="81"/>
      <c r="T49" s="81"/>
      <c r="U49" s="81"/>
      <c r="V49" s="81"/>
      <c r="W49" s="81"/>
      <c r="X49" s="81"/>
      <c r="Y49" s="81"/>
    </row>
    <row r="50" spans="1:25">
      <c r="A50" s="35" t="s">
        <v>56</v>
      </c>
      <c r="B50" s="167" t="s">
        <v>58</v>
      </c>
      <c r="C50" s="168"/>
      <c r="D50" s="168"/>
      <c r="E50" s="169"/>
      <c r="F50" s="174"/>
      <c r="G50" s="175"/>
      <c r="H50" s="182"/>
      <c r="I50" s="183"/>
      <c r="J50" s="184"/>
      <c r="K50" s="182"/>
      <c r="L50" s="184"/>
      <c r="M50" s="185"/>
      <c r="N50" s="81"/>
      <c r="O50" s="194"/>
      <c r="P50" s="194"/>
      <c r="Q50" s="194"/>
      <c r="R50" s="194"/>
      <c r="S50" s="81"/>
      <c r="T50" s="81"/>
      <c r="U50" s="81"/>
      <c r="V50" s="81"/>
      <c r="W50" s="81"/>
      <c r="X50" s="81"/>
      <c r="Y50" s="81"/>
    </row>
    <row r="51" spans="1:25">
      <c r="A51" s="1" t="s">
        <v>59</v>
      </c>
      <c r="B51" s="191"/>
      <c r="C51" s="191"/>
      <c r="D51" s="191"/>
      <c r="E51" s="191"/>
      <c r="F51" s="192"/>
      <c r="G51" s="192"/>
      <c r="H51" s="192"/>
      <c r="I51" s="192"/>
      <c r="J51" s="13"/>
      <c r="K51" s="36"/>
      <c r="L51" s="193"/>
      <c r="M51" s="19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>
      <c r="A52" s="3"/>
      <c r="B52" s="81"/>
      <c r="C52" s="81"/>
      <c r="D52" s="81"/>
      <c r="E52" s="81"/>
      <c r="F52" s="193"/>
      <c r="G52" s="193"/>
      <c r="H52" s="193"/>
      <c r="I52" s="193"/>
      <c r="J52" s="36"/>
      <c r="K52" s="36"/>
      <c r="L52" s="193"/>
      <c r="M52" s="19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>
      <c r="A53" s="3"/>
      <c r="B53" s="81"/>
      <c r="C53" s="81"/>
      <c r="D53" s="81"/>
      <c r="E53" s="81"/>
      <c r="F53" s="81"/>
      <c r="G53" s="81"/>
      <c r="H53" s="81"/>
      <c r="I53" s="81"/>
      <c r="J53" s="3"/>
      <c r="K53" s="3"/>
      <c r="L53" s="81"/>
      <c r="M53" s="81"/>
      <c r="N53" s="3"/>
      <c r="O53" s="3"/>
      <c r="P53" s="3"/>
      <c r="Q53" s="3"/>
      <c r="R53" s="3"/>
      <c r="S53" s="23"/>
      <c r="T53" s="24"/>
      <c r="U53" s="3"/>
      <c r="V53" s="3"/>
      <c r="W53" s="3"/>
      <c r="X53" s="3"/>
      <c r="Y53" s="3"/>
    </row>
    <row r="54" spans="1:25">
      <c r="A54" s="3"/>
      <c r="B54" s="81"/>
      <c r="C54" s="81"/>
      <c r="D54" s="81"/>
      <c r="E54" s="81"/>
      <c r="F54" s="81"/>
      <c r="G54" s="81"/>
      <c r="H54" s="81"/>
      <c r="I54" s="81"/>
      <c r="J54" s="3"/>
      <c r="K54" s="3"/>
      <c r="L54" s="81"/>
      <c r="M54" s="81"/>
      <c r="N54" s="3"/>
      <c r="O54" s="3"/>
      <c r="P54" s="3"/>
      <c r="Q54" s="3"/>
      <c r="R54" s="3"/>
      <c r="S54" s="23"/>
      <c r="T54" s="24"/>
      <c r="U54" s="3"/>
      <c r="V54" s="3"/>
      <c r="W54" s="3"/>
      <c r="X54" s="3"/>
      <c r="Y54" s="3"/>
    </row>
    <row r="55" spans="1:25">
      <c r="A55" s="3"/>
      <c r="B55" s="81"/>
      <c r="C55" s="81"/>
      <c r="D55" s="81"/>
      <c r="E55" s="81"/>
      <c r="F55" s="81"/>
      <c r="G55" s="81"/>
      <c r="H55" s="81"/>
      <c r="I55" s="81"/>
      <c r="J55" s="3"/>
      <c r="K55" s="3"/>
      <c r="L55" s="81"/>
      <c r="M55" s="81"/>
      <c r="N55" s="3"/>
      <c r="O55" s="3"/>
      <c r="P55" s="3"/>
      <c r="Q55" s="3"/>
      <c r="R55" s="3"/>
      <c r="S55" s="23"/>
      <c r="T55" s="24"/>
      <c r="U55" s="3"/>
      <c r="V55" s="3"/>
      <c r="W55" s="3"/>
      <c r="X55" s="3"/>
      <c r="Y55" s="3"/>
    </row>
    <row r="56" spans="1:25">
      <c r="A56" s="3"/>
      <c r="B56" s="81"/>
      <c r="C56" s="81"/>
      <c r="D56" s="81"/>
      <c r="E56" s="81"/>
      <c r="F56" s="81"/>
      <c r="G56" s="81"/>
      <c r="H56" s="81"/>
      <c r="I56" s="81"/>
      <c r="J56" s="3"/>
      <c r="K56" s="3"/>
      <c r="L56" s="81"/>
      <c r="M56" s="81"/>
      <c r="N56" s="3"/>
      <c r="O56" s="3"/>
      <c r="P56" s="3"/>
      <c r="Q56" s="3"/>
      <c r="R56" s="3"/>
      <c r="S56" s="23"/>
      <c r="T56" s="24"/>
      <c r="U56" s="3"/>
      <c r="V56" s="3"/>
      <c r="W56" s="3"/>
      <c r="X56" s="3"/>
      <c r="Y56" s="3"/>
    </row>
    <row r="57" spans="1:25">
      <c r="A57" s="3"/>
      <c r="B57" s="81"/>
      <c r="C57" s="81"/>
      <c r="D57" s="81"/>
      <c r="E57" s="81"/>
      <c r="F57" s="81"/>
      <c r="G57" s="81"/>
      <c r="H57" s="81"/>
      <c r="I57" s="81"/>
      <c r="J57" s="3"/>
      <c r="K57" s="3"/>
      <c r="L57" s="81"/>
      <c r="M57" s="81"/>
      <c r="N57" s="3"/>
      <c r="O57" s="3"/>
      <c r="P57" s="3"/>
      <c r="Q57" s="3"/>
      <c r="R57" s="3"/>
      <c r="S57" s="23"/>
      <c r="T57" s="24"/>
      <c r="U57" s="3"/>
      <c r="V57" s="3"/>
      <c r="W57" s="3"/>
      <c r="X57" s="3"/>
      <c r="Y57" s="3"/>
    </row>
    <row r="58" spans="1:25">
      <c r="A58" s="3"/>
      <c r="B58" s="81"/>
      <c r="C58" s="81"/>
      <c r="D58" s="81"/>
      <c r="E58" s="81"/>
      <c r="F58" s="81"/>
      <c r="G58" s="81"/>
      <c r="H58" s="81"/>
      <c r="I58" s="81"/>
      <c r="J58" s="3"/>
      <c r="K58" s="3"/>
      <c r="L58" s="81"/>
      <c r="M58" s="81"/>
      <c r="N58" s="3"/>
      <c r="O58" s="3"/>
      <c r="P58" s="3"/>
      <c r="Q58" s="3"/>
      <c r="R58" s="3"/>
      <c r="S58" s="23"/>
      <c r="T58" s="24"/>
      <c r="U58" s="3"/>
      <c r="V58" s="3"/>
      <c r="W58" s="3"/>
      <c r="X58" s="3"/>
      <c r="Y58" s="3"/>
    </row>
    <row r="59" spans="1:25">
      <c r="A59" s="3"/>
      <c r="B59" s="81"/>
      <c r="C59" s="81"/>
      <c r="D59" s="81"/>
      <c r="E59" s="81"/>
      <c r="F59" s="81"/>
      <c r="G59" s="81"/>
      <c r="H59" s="81"/>
      <c r="I59" s="81"/>
      <c r="J59" s="3"/>
      <c r="K59" s="3"/>
      <c r="L59" s="81"/>
      <c r="M59" s="81"/>
      <c r="N59" s="3"/>
      <c r="O59" s="3"/>
      <c r="P59" s="3"/>
      <c r="Q59" s="3"/>
      <c r="R59" s="3"/>
      <c r="S59" s="23"/>
      <c r="T59" s="24"/>
      <c r="U59" s="3"/>
      <c r="V59" s="3"/>
      <c r="W59" s="3"/>
      <c r="X59" s="3"/>
      <c r="Y59" s="3"/>
    </row>
    <row r="60" spans="1:25">
      <c r="A60" s="3"/>
      <c r="B60" s="81"/>
      <c r="C60" s="81"/>
      <c r="D60" s="81"/>
      <c r="E60" s="81"/>
      <c r="F60" s="81"/>
      <c r="G60" s="81"/>
      <c r="H60" s="81"/>
      <c r="I60" s="81"/>
      <c r="J60" s="3"/>
      <c r="K60" s="3"/>
      <c r="L60" s="81"/>
      <c r="M60" s="81"/>
      <c r="N60" s="3"/>
      <c r="O60" s="3"/>
      <c r="P60" s="3"/>
      <c r="Q60" s="3"/>
      <c r="R60" s="3"/>
      <c r="S60" s="23"/>
      <c r="T60" s="24"/>
      <c r="U60" s="3"/>
      <c r="V60" s="3"/>
      <c r="W60" s="3"/>
      <c r="X60" s="3"/>
      <c r="Y60" s="3"/>
    </row>
    <row r="61" spans="1:25">
      <c r="A61" s="3"/>
      <c r="B61" s="81"/>
      <c r="C61" s="81"/>
      <c r="D61" s="81"/>
      <c r="E61" s="81"/>
      <c r="F61" s="81"/>
      <c r="G61" s="81"/>
      <c r="H61" s="81"/>
      <c r="I61" s="81"/>
      <c r="J61" s="3"/>
      <c r="K61" s="3"/>
      <c r="L61" s="81"/>
      <c r="M61" s="81"/>
      <c r="N61" s="3"/>
      <c r="O61" s="3"/>
      <c r="P61" s="3"/>
      <c r="Q61" s="3"/>
      <c r="R61" s="3"/>
      <c r="S61" s="23"/>
      <c r="T61" s="24"/>
      <c r="U61" s="3"/>
      <c r="V61" s="3"/>
      <c r="W61" s="3"/>
      <c r="X61" s="3"/>
      <c r="Y61" s="3"/>
    </row>
    <row r="62" spans="1:25">
      <c r="A62" s="3"/>
      <c r="B62" s="81"/>
      <c r="C62" s="81"/>
      <c r="D62" s="81"/>
      <c r="E62" s="81"/>
      <c r="F62" s="81"/>
      <c r="G62" s="81"/>
      <c r="H62" s="81"/>
      <c r="I62" s="81"/>
      <c r="J62" s="3"/>
      <c r="K62" s="3"/>
      <c r="L62" s="81"/>
      <c r="M62" s="81"/>
      <c r="N62" s="3"/>
      <c r="O62" s="3"/>
      <c r="P62" s="3"/>
      <c r="Q62" s="3"/>
      <c r="R62" s="3"/>
      <c r="S62" s="23"/>
      <c r="T62" s="24"/>
      <c r="U62" s="3"/>
      <c r="V62" s="3"/>
      <c r="W62" s="3"/>
      <c r="X62" s="3"/>
      <c r="Y62" s="3"/>
    </row>
    <row r="63" spans="1:25">
      <c r="A63" s="3"/>
      <c r="B63" s="81"/>
      <c r="C63" s="81"/>
      <c r="D63" s="81"/>
      <c r="E63" s="81"/>
      <c r="F63" s="81"/>
      <c r="G63" s="81"/>
      <c r="H63" s="81"/>
      <c r="I63" s="81"/>
      <c r="J63" s="3"/>
      <c r="K63" s="3"/>
      <c r="L63" s="81"/>
      <c r="M63" s="81"/>
      <c r="N63" s="3"/>
      <c r="O63" s="3"/>
      <c r="P63" s="3"/>
      <c r="Q63" s="3"/>
      <c r="R63" s="3"/>
      <c r="S63" s="23"/>
      <c r="T63" s="24"/>
      <c r="U63" s="3"/>
      <c r="V63" s="3"/>
      <c r="W63" s="3"/>
      <c r="X63" s="3"/>
      <c r="Y63" s="3"/>
    </row>
    <row r="64" spans="1:25">
      <c r="A64" s="3"/>
      <c r="B64" s="81"/>
      <c r="C64" s="81"/>
      <c r="D64" s="81"/>
      <c r="E64" s="81"/>
      <c r="F64" s="81"/>
      <c r="G64" s="81"/>
      <c r="H64" s="81"/>
      <c r="I64" s="81"/>
      <c r="J64" s="3"/>
      <c r="K64" s="3"/>
      <c r="L64" s="81"/>
      <c r="M64" s="81"/>
      <c r="N64" s="3"/>
      <c r="O64" s="3"/>
      <c r="P64" s="3"/>
      <c r="Q64" s="3"/>
      <c r="R64" s="3"/>
      <c r="S64" s="23"/>
      <c r="T64" s="24"/>
      <c r="U64" s="3"/>
      <c r="V64" s="3"/>
      <c r="W64" s="3"/>
      <c r="X64" s="3"/>
      <c r="Y64" s="3"/>
    </row>
    <row r="65" spans="1:25">
      <c r="A65" s="3"/>
      <c r="B65" s="81"/>
      <c r="C65" s="81"/>
      <c r="D65" s="81"/>
      <c r="E65" s="81"/>
      <c r="F65" s="81"/>
      <c r="G65" s="81"/>
      <c r="H65" s="81"/>
      <c r="I65" s="81"/>
      <c r="J65" s="3"/>
      <c r="K65" s="3"/>
      <c r="L65" s="3"/>
      <c r="M65" s="23">
        <v>0</v>
      </c>
      <c r="N65" s="59">
        <v>0</v>
      </c>
      <c r="O65" s="23"/>
      <c r="P65" s="59">
        <f>C43-ROUNDDOWN(C43,0)</f>
        <v>0</v>
      </c>
      <c r="Q65" s="23">
        <f>IF(P65&gt;=0.5,0.5,0)</f>
        <v>0</v>
      </c>
      <c r="R65" s="59">
        <f>ROUNDDOWN(C40,0)+Q65</f>
        <v>92</v>
      </c>
      <c r="S65" s="23"/>
      <c r="T65" s="24"/>
      <c r="U65" s="3"/>
      <c r="V65" s="3"/>
      <c r="W65" s="3"/>
      <c r="X65" s="3"/>
      <c r="Y65" s="3"/>
    </row>
    <row r="66" spans="1:25">
      <c r="A66" s="3"/>
      <c r="B66" s="81"/>
      <c r="C66" s="81"/>
      <c r="D66" s="81"/>
      <c r="E66" s="81"/>
      <c r="F66" s="81"/>
      <c r="G66" s="81"/>
      <c r="H66" s="81"/>
      <c r="I66" s="81"/>
      <c r="J66" s="3"/>
      <c r="K66" s="3"/>
      <c r="L66" s="3"/>
      <c r="M66" s="23">
        <v>0.5</v>
      </c>
      <c r="N66" s="59">
        <v>0</v>
      </c>
      <c r="O66" s="23"/>
      <c r="P66" s="59"/>
      <c r="Q66" s="23"/>
      <c r="R66" s="59"/>
      <c r="S66" s="23"/>
      <c r="T66" s="24"/>
      <c r="U66" s="3"/>
      <c r="V66" s="3"/>
      <c r="W66" s="3"/>
      <c r="X66" s="3"/>
      <c r="Y66" s="3"/>
    </row>
    <row r="67" spans="1:25">
      <c r="A67" s="3"/>
      <c r="B67" s="81"/>
      <c r="C67" s="81"/>
      <c r="D67" s="81"/>
      <c r="E67" s="81"/>
      <c r="F67" s="81"/>
      <c r="G67" s="81"/>
      <c r="H67" s="81"/>
      <c r="I67" s="81"/>
      <c r="J67" s="3"/>
      <c r="K67" s="3"/>
      <c r="L67" s="3"/>
      <c r="M67" s="23">
        <v>1</v>
      </c>
      <c r="N67" s="59">
        <v>0</v>
      </c>
      <c r="O67" s="23"/>
      <c r="P67" s="59"/>
      <c r="Q67" s="23"/>
      <c r="R67" s="59"/>
      <c r="S67" s="23"/>
      <c r="T67" s="24"/>
      <c r="U67" s="3"/>
      <c r="V67" s="3"/>
      <c r="W67" s="3"/>
      <c r="X67" s="3"/>
      <c r="Y67" s="3"/>
    </row>
    <row r="68" spans="1:25">
      <c r="A68" s="3"/>
      <c r="B68" s="81"/>
      <c r="C68" s="81"/>
      <c r="D68" s="81"/>
      <c r="E68" s="81"/>
      <c r="F68" s="81"/>
      <c r="G68" s="81"/>
      <c r="H68" s="81"/>
      <c r="I68" s="81"/>
      <c r="J68" s="3"/>
      <c r="K68" s="3"/>
      <c r="L68" s="3"/>
      <c r="M68" s="23">
        <f>M67+0.5</f>
        <v>1.5</v>
      </c>
      <c r="N68" s="59">
        <v>0</v>
      </c>
      <c r="O68" s="23"/>
      <c r="P68" s="59"/>
      <c r="Q68" s="23"/>
      <c r="R68" s="59"/>
      <c r="S68" s="23"/>
      <c r="T68" s="24"/>
      <c r="U68" s="3"/>
      <c r="V68" s="3"/>
      <c r="W68" s="3"/>
      <c r="X68" s="3"/>
      <c r="Y68" s="3"/>
    </row>
    <row r="69" spans="1:25">
      <c r="A69" s="3"/>
      <c r="B69" s="81"/>
      <c r="C69" s="81"/>
      <c r="D69" s="81"/>
      <c r="E69" s="81"/>
      <c r="F69" s="81"/>
      <c r="G69" s="81"/>
      <c r="H69" s="81"/>
      <c r="I69" s="81"/>
      <c r="J69" s="3"/>
      <c r="K69" s="3"/>
      <c r="L69" s="3"/>
      <c r="M69" s="23">
        <f>M68+0.5</f>
        <v>2</v>
      </c>
      <c r="N69" s="59">
        <v>0</v>
      </c>
      <c r="O69" s="23"/>
      <c r="P69" s="59"/>
      <c r="Q69" s="23"/>
      <c r="R69" s="59"/>
      <c r="S69" s="23"/>
      <c r="T69" s="24"/>
      <c r="U69" s="3"/>
      <c r="V69" s="3"/>
      <c r="W69" s="3"/>
      <c r="X69" s="3"/>
      <c r="Y69" s="3"/>
    </row>
    <row r="70" spans="1:25">
      <c r="A70" s="3"/>
      <c r="B70" s="81"/>
      <c r="C70" s="81"/>
      <c r="D70" s="81"/>
      <c r="E70" s="81"/>
      <c r="F70" s="81"/>
      <c r="G70" s="81"/>
      <c r="H70" s="81"/>
      <c r="I70" s="81"/>
      <c r="J70" s="3"/>
      <c r="K70" s="3"/>
      <c r="L70" s="3"/>
      <c r="M70" s="23">
        <f t="shared" ref="M70:M133" si="0">M69+0.5</f>
        <v>2.5</v>
      </c>
      <c r="N70" s="59">
        <v>0</v>
      </c>
      <c r="O70" s="23"/>
      <c r="P70" s="59"/>
      <c r="Q70" s="23"/>
      <c r="R70" s="59"/>
      <c r="S70" s="23"/>
      <c r="T70" s="24"/>
      <c r="U70" s="3"/>
      <c r="V70" s="3"/>
      <c r="W70" s="3"/>
      <c r="X70" s="3"/>
      <c r="Y70" s="3"/>
    </row>
    <row r="71" spans="1:25">
      <c r="A71" s="3"/>
      <c r="B71" s="81"/>
      <c r="C71" s="81"/>
      <c r="D71" s="81"/>
      <c r="E71" s="81"/>
      <c r="F71" s="81"/>
      <c r="G71" s="81"/>
      <c r="H71" s="81"/>
      <c r="I71" s="81"/>
      <c r="J71" s="3"/>
      <c r="K71" s="3"/>
      <c r="L71" s="3"/>
      <c r="M71" s="23">
        <f t="shared" si="0"/>
        <v>3</v>
      </c>
      <c r="N71" s="59">
        <v>0</v>
      </c>
      <c r="O71" s="23"/>
      <c r="P71" s="59"/>
      <c r="Q71" s="23"/>
      <c r="R71" s="59"/>
      <c r="S71" s="23"/>
      <c r="T71" s="24"/>
      <c r="U71" s="3"/>
      <c r="V71" s="3"/>
      <c r="W71" s="3"/>
      <c r="X71" s="3"/>
      <c r="Y71" s="3"/>
    </row>
    <row r="72" spans="1:25">
      <c r="A72" s="3"/>
      <c r="B72" s="81"/>
      <c r="C72" s="81"/>
      <c r="D72" s="81"/>
      <c r="E72" s="81"/>
      <c r="F72" s="81"/>
      <c r="G72" s="81"/>
      <c r="H72" s="81"/>
      <c r="I72" s="81"/>
      <c r="J72" s="3"/>
      <c r="K72" s="3"/>
      <c r="L72" s="3"/>
      <c r="M72" s="23">
        <f t="shared" si="0"/>
        <v>3.5</v>
      </c>
      <c r="N72" s="59">
        <v>0</v>
      </c>
      <c r="O72" s="23"/>
      <c r="P72" s="59"/>
      <c r="Q72" s="23"/>
      <c r="R72" s="59"/>
      <c r="S72" s="23"/>
      <c r="T72" s="24"/>
      <c r="U72" s="3"/>
      <c r="V72" s="3"/>
      <c r="W72" s="3"/>
      <c r="X72" s="3"/>
      <c r="Y72" s="3"/>
    </row>
    <row r="73" spans="1:25">
      <c r="A73" s="3"/>
      <c r="B73" s="81"/>
      <c r="C73" s="81"/>
      <c r="D73" s="81"/>
      <c r="E73" s="81"/>
      <c r="F73" s="81"/>
      <c r="G73" s="81"/>
      <c r="H73" s="81"/>
      <c r="I73" s="81"/>
      <c r="J73" s="3"/>
      <c r="K73" s="3"/>
      <c r="L73" s="3"/>
      <c r="M73" s="23">
        <f t="shared" si="0"/>
        <v>4</v>
      </c>
      <c r="N73" s="59">
        <v>0</v>
      </c>
      <c r="O73" s="23"/>
      <c r="P73" s="59"/>
      <c r="Q73" s="23"/>
      <c r="R73" s="59"/>
      <c r="S73" s="23"/>
      <c r="T73" s="24"/>
      <c r="U73" s="3"/>
      <c r="V73" s="3"/>
      <c r="W73" s="3"/>
      <c r="X73" s="3"/>
      <c r="Y73" s="3"/>
    </row>
    <row r="74" spans="1:25">
      <c r="A74" s="3"/>
      <c r="B74" s="81"/>
      <c r="C74" s="81"/>
      <c r="D74" s="81"/>
      <c r="E74" s="81"/>
      <c r="F74" s="81"/>
      <c r="G74" s="81"/>
      <c r="H74" s="81"/>
      <c r="I74" s="81"/>
      <c r="J74" s="3"/>
      <c r="K74" s="3"/>
      <c r="L74" s="3"/>
      <c r="M74" s="23">
        <f t="shared" si="0"/>
        <v>4.5</v>
      </c>
      <c r="N74" s="59">
        <v>0</v>
      </c>
      <c r="O74" s="23"/>
      <c r="P74" s="59"/>
      <c r="Q74" s="23"/>
      <c r="R74" s="59"/>
      <c r="S74" s="23"/>
      <c r="T74" s="24"/>
      <c r="U74" s="3"/>
      <c r="V74" s="3"/>
      <c r="W74" s="3"/>
      <c r="X74" s="3"/>
      <c r="Y74" s="3"/>
    </row>
    <row r="75" spans="1:25">
      <c r="A75" s="3"/>
      <c r="B75" s="81"/>
      <c r="C75" s="81"/>
      <c r="D75" s="81"/>
      <c r="E75" s="81"/>
      <c r="F75" s="81"/>
      <c r="G75" s="81"/>
      <c r="H75" s="81"/>
      <c r="I75" s="81"/>
      <c r="J75" s="3"/>
      <c r="K75" s="3"/>
      <c r="L75" s="3"/>
      <c r="M75" s="23">
        <f t="shared" si="0"/>
        <v>5</v>
      </c>
      <c r="N75" s="59">
        <v>0</v>
      </c>
      <c r="O75" s="23"/>
      <c r="P75" s="59"/>
      <c r="Q75" s="23"/>
      <c r="R75" s="59"/>
      <c r="S75" s="23"/>
      <c r="T75" s="24"/>
      <c r="U75" s="3"/>
      <c r="V75" s="3"/>
      <c r="W75" s="3"/>
      <c r="X75" s="3"/>
      <c r="Y75" s="3"/>
    </row>
    <row r="76" spans="1:25">
      <c r="A76" s="3"/>
      <c r="B76" s="81"/>
      <c r="C76" s="81"/>
      <c r="D76" s="81"/>
      <c r="E76" s="81"/>
      <c r="F76" s="81"/>
      <c r="G76" s="81"/>
      <c r="H76" s="81"/>
      <c r="I76" s="81"/>
      <c r="J76" s="3"/>
      <c r="K76" s="3"/>
      <c r="L76" s="3"/>
      <c r="M76" s="23">
        <f t="shared" si="0"/>
        <v>5.5</v>
      </c>
      <c r="N76" s="59">
        <v>0</v>
      </c>
      <c r="O76" s="23"/>
      <c r="P76" s="59"/>
      <c r="Q76" s="23"/>
      <c r="R76" s="59"/>
      <c r="S76" s="23"/>
      <c r="T76" s="24"/>
      <c r="U76" s="3"/>
      <c r="V76" s="3"/>
      <c r="W76" s="3"/>
      <c r="X76" s="3"/>
      <c r="Y76" s="3"/>
    </row>
    <row r="77" spans="1:25">
      <c r="A77" s="3"/>
      <c r="B77" s="81"/>
      <c r="C77" s="81"/>
      <c r="D77" s="81"/>
      <c r="E77" s="81"/>
      <c r="F77" s="81"/>
      <c r="G77" s="81"/>
      <c r="H77" s="81"/>
      <c r="I77" s="81"/>
      <c r="J77" s="3"/>
      <c r="K77" s="3"/>
      <c r="L77" s="3"/>
      <c r="M77" s="23">
        <f t="shared" si="0"/>
        <v>6</v>
      </c>
      <c r="N77" s="59">
        <v>0</v>
      </c>
      <c r="O77" s="23"/>
      <c r="P77" s="59"/>
      <c r="Q77" s="23"/>
      <c r="R77" s="59"/>
      <c r="S77" s="23"/>
      <c r="T77" s="24"/>
      <c r="U77" s="3"/>
      <c r="V77" s="3"/>
      <c r="W77" s="3"/>
      <c r="X77" s="3"/>
      <c r="Y77" s="3"/>
    </row>
    <row r="78" spans="1:25">
      <c r="A78" s="3"/>
      <c r="B78" s="81"/>
      <c r="C78" s="81"/>
      <c r="D78" s="81"/>
      <c r="E78" s="81"/>
      <c r="F78" s="81"/>
      <c r="G78" s="81"/>
      <c r="H78" s="81"/>
      <c r="I78" s="81"/>
      <c r="J78" s="3"/>
      <c r="K78" s="3"/>
      <c r="L78" s="3"/>
      <c r="M78" s="23">
        <f t="shared" si="0"/>
        <v>6.5</v>
      </c>
      <c r="N78" s="59">
        <v>0</v>
      </c>
      <c r="O78" s="23"/>
      <c r="P78" s="59"/>
      <c r="Q78" s="23"/>
      <c r="R78" s="59"/>
      <c r="S78" s="23"/>
      <c r="T78" s="24"/>
      <c r="U78" s="3"/>
      <c r="V78" s="3"/>
      <c r="W78" s="3"/>
      <c r="X78" s="3"/>
      <c r="Y78" s="3"/>
    </row>
    <row r="79" spans="1:25">
      <c r="A79" s="3"/>
      <c r="B79" s="81"/>
      <c r="C79" s="81"/>
      <c r="D79" s="81"/>
      <c r="E79" s="81"/>
      <c r="F79" s="81"/>
      <c r="G79" s="81"/>
      <c r="H79" s="81"/>
      <c r="I79" s="81"/>
      <c r="J79" s="3"/>
      <c r="K79" s="3"/>
      <c r="L79" s="3"/>
      <c r="M79" s="23">
        <f t="shared" si="0"/>
        <v>7</v>
      </c>
      <c r="N79" s="59">
        <v>0</v>
      </c>
      <c r="O79" s="23"/>
      <c r="P79" s="59"/>
      <c r="Q79" s="23"/>
      <c r="R79" s="59"/>
      <c r="S79" s="23"/>
      <c r="T79" s="24"/>
      <c r="U79" s="3"/>
      <c r="V79" s="3"/>
      <c r="W79" s="3"/>
      <c r="X79" s="3"/>
      <c r="Y79" s="3"/>
    </row>
    <row r="80" spans="1:25">
      <c r="A80" s="3"/>
      <c r="B80" s="81"/>
      <c r="C80" s="81"/>
      <c r="D80" s="81"/>
      <c r="E80" s="81"/>
      <c r="F80" s="81"/>
      <c r="G80" s="81"/>
      <c r="H80" s="81"/>
      <c r="I80" s="81"/>
      <c r="J80" s="3"/>
      <c r="K80" s="3"/>
      <c r="L80" s="3"/>
      <c r="M80" s="23">
        <f t="shared" si="0"/>
        <v>7.5</v>
      </c>
      <c r="N80" s="59">
        <v>0</v>
      </c>
      <c r="O80" s="23"/>
      <c r="P80" s="59"/>
      <c r="Q80" s="23"/>
      <c r="R80" s="59"/>
      <c r="S80" s="23"/>
      <c r="T80" s="24"/>
      <c r="U80" s="3"/>
      <c r="V80" s="3"/>
      <c r="W80" s="3"/>
      <c r="X80" s="3"/>
      <c r="Y80" s="3"/>
    </row>
    <row r="81" spans="1:25">
      <c r="A81" s="3"/>
      <c r="B81" s="81"/>
      <c r="C81" s="81"/>
      <c r="D81" s="81"/>
      <c r="E81" s="81"/>
      <c r="F81" s="81"/>
      <c r="G81" s="81"/>
      <c r="H81" s="81"/>
      <c r="I81" s="81"/>
      <c r="J81" s="3"/>
      <c r="K81" s="3"/>
      <c r="L81" s="3"/>
      <c r="M81" s="23">
        <f t="shared" si="0"/>
        <v>8</v>
      </c>
      <c r="N81" s="59">
        <v>0</v>
      </c>
      <c r="O81" s="23"/>
      <c r="P81" s="59"/>
      <c r="Q81" s="23"/>
      <c r="R81" s="59"/>
      <c r="S81" s="23"/>
      <c r="T81" s="24"/>
      <c r="U81" s="3"/>
      <c r="V81" s="3"/>
      <c r="W81" s="3"/>
      <c r="X81" s="3"/>
      <c r="Y81" s="3"/>
    </row>
    <row r="82" spans="1:25">
      <c r="A82" s="3"/>
      <c r="B82" s="81"/>
      <c r="C82" s="81"/>
      <c r="D82" s="81"/>
      <c r="E82" s="81"/>
      <c r="F82" s="81"/>
      <c r="G82" s="81"/>
      <c r="H82" s="81"/>
      <c r="I82" s="81"/>
      <c r="J82" s="3"/>
      <c r="K82" s="3"/>
      <c r="L82" s="3"/>
      <c r="M82" s="23">
        <f t="shared" si="0"/>
        <v>8.5</v>
      </c>
      <c r="N82" s="59">
        <v>0</v>
      </c>
      <c r="O82" s="23"/>
      <c r="P82" s="59"/>
      <c r="Q82" s="23"/>
      <c r="R82" s="59"/>
      <c r="S82" s="23"/>
      <c r="T82" s="24"/>
      <c r="U82" s="3"/>
      <c r="V82" s="3"/>
      <c r="W82" s="3"/>
      <c r="X82" s="3"/>
      <c r="Y82" s="3"/>
    </row>
    <row r="83" spans="1:25">
      <c r="A83" s="3"/>
      <c r="B83" s="81"/>
      <c r="C83" s="81"/>
      <c r="D83" s="81"/>
      <c r="E83" s="81"/>
      <c r="F83" s="81"/>
      <c r="G83" s="81"/>
      <c r="H83" s="81"/>
      <c r="I83" s="81"/>
      <c r="J83" s="3"/>
      <c r="K83" s="3"/>
      <c r="L83" s="3"/>
      <c r="M83" s="23">
        <f t="shared" si="0"/>
        <v>9</v>
      </c>
      <c r="N83" s="59">
        <v>0</v>
      </c>
      <c r="O83" s="23"/>
      <c r="P83" s="59"/>
      <c r="Q83" s="23"/>
      <c r="R83" s="59"/>
      <c r="S83" s="23"/>
      <c r="T83" s="24"/>
      <c r="U83" s="3"/>
      <c r="V83" s="3"/>
      <c r="W83" s="3"/>
      <c r="X83" s="3"/>
      <c r="Y83" s="3"/>
    </row>
    <row r="84" spans="1:25">
      <c r="A84" s="3"/>
      <c r="B84" s="81"/>
      <c r="C84" s="81"/>
      <c r="D84" s="81"/>
      <c r="E84" s="81"/>
      <c r="F84" s="81"/>
      <c r="G84" s="81"/>
      <c r="H84" s="81"/>
      <c r="I84" s="81"/>
      <c r="J84" s="3"/>
      <c r="K84" s="3"/>
      <c r="L84" s="3"/>
      <c r="M84" s="23">
        <f t="shared" si="0"/>
        <v>9.5</v>
      </c>
      <c r="N84" s="59">
        <v>0</v>
      </c>
      <c r="O84" s="23"/>
      <c r="P84" s="59"/>
      <c r="Q84" s="23"/>
      <c r="R84" s="59"/>
      <c r="S84" s="23"/>
      <c r="T84" s="24"/>
      <c r="U84" s="3"/>
      <c r="V84" s="3"/>
      <c r="W84" s="3"/>
      <c r="X84" s="3"/>
      <c r="Y84" s="3"/>
    </row>
    <row r="85" spans="1:25">
      <c r="A85" s="3"/>
      <c r="B85" s="81"/>
      <c r="C85" s="81"/>
      <c r="D85" s="81"/>
      <c r="E85" s="81"/>
      <c r="F85" s="81"/>
      <c r="G85" s="81"/>
      <c r="H85" s="81"/>
      <c r="I85" s="81"/>
      <c r="J85" s="3"/>
      <c r="K85" s="3"/>
      <c r="L85" s="3"/>
      <c r="M85" s="23">
        <f t="shared" si="0"/>
        <v>10</v>
      </c>
      <c r="N85" s="59">
        <v>0</v>
      </c>
      <c r="O85" s="23"/>
      <c r="P85" s="59"/>
      <c r="Q85" s="23"/>
      <c r="R85" s="59"/>
      <c r="S85" s="23"/>
      <c r="T85" s="24"/>
      <c r="U85" s="3"/>
      <c r="V85" s="3"/>
      <c r="W85" s="3"/>
      <c r="X85" s="3"/>
      <c r="Y85" s="3"/>
    </row>
    <row r="86" spans="1:25">
      <c r="A86" s="3"/>
      <c r="B86" s="81"/>
      <c r="C86" s="81"/>
      <c r="D86" s="81"/>
      <c r="E86" s="81"/>
      <c r="F86" s="81"/>
      <c r="G86" s="81"/>
      <c r="H86" s="81"/>
      <c r="I86" s="81"/>
      <c r="J86" s="3"/>
      <c r="K86" s="3"/>
      <c r="L86" s="3"/>
      <c r="M86" s="23">
        <f t="shared" si="0"/>
        <v>10.5</v>
      </c>
      <c r="N86" s="59">
        <v>0</v>
      </c>
      <c r="O86" s="23"/>
      <c r="P86" s="59"/>
      <c r="Q86" s="23"/>
      <c r="R86" s="59"/>
      <c r="S86" s="23"/>
      <c r="T86" s="24"/>
      <c r="U86" s="3"/>
      <c r="V86" s="3"/>
      <c r="W86" s="3"/>
      <c r="X86" s="3"/>
      <c r="Y86" s="3"/>
    </row>
    <row r="87" spans="1:25">
      <c r="A87" s="3"/>
      <c r="B87" s="81"/>
      <c r="C87" s="81"/>
      <c r="D87" s="81"/>
      <c r="E87" s="81"/>
      <c r="F87" s="81"/>
      <c r="G87" s="81"/>
      <c r="H87" s="81"/>
      <c r="I87" s="81"/>
      <c r="J87" s="3"/>
      <c r="K87" s="3"/>
      <c r="L87" s="3"/>
      <c r="M87" s="23">
        <f t="shared" si="0"/>
        <v>11</v>
      </c>
      <c r="N87" s="59">
        <v>0</v>
      </c>
      <c r="O87" s="23"/>
      <c r="P87" s="59"/>
      <c r="Q87" s="23"/>
      <c r="R87" s="59"/>
      <c r="S87" s="23"/>
      <c r="T87" s="24"/>
      <c r="U87" s="3"/>
      <c r="V87" s="3"/>
      <c r="W87" s="3"/>
      <c r="X87" s="3"/>
      <c r="Y87" s="3"/>
    </row>
    <row r="88" spans="1:25">
      <c r="A88" s="3"/>
      <c r="B88" s="81"/>
      <c r="C88" s="81"/>
      <c r="D88" s="81"/>
      <c r="E88" s="81"/>
      <c r="F88" s="81"/>
      <c r="G88" s="81"/>
      <c r="H88" s="81"/>
      <c r="I88" s="81"/>
      <c r="J88" s="3"/>
      <c r="K88" s="3"/>
      <c r="L88" s="3"/>
      <c r="M88" s="23">
        <f t="shared" si="0"/>
        <v>11.5</v>
      </c>
      <c r="N88" s="59">
        <v>0</v>
      </c>
      <c r="O88" s="23"/>
      <c r="P88" s="59"/>
      <c r="Q88" s="23"/>
      <c r="R88" s="59"/>
      <c r="S88" s="23"/>
      <c r="T88" s="24"/>
      <c r="U88" s="3"/>
      <c r="V88" s="3"/>
      <c r="W88" s="3"/>
      <c r="X88" s="3"/>
      <c r="Y88" s="3"/>
    </row>
    <row r="89" spans="1:25">
      <c r="A89" s="3"/>
      <c r="B89" s="81"/>
      <c r="C89" s="81"/>
      <c r="D89" s="81"/>
      <c r="E89" s="81"/>
      <c r="F89" s="81"/>
      <c r="G89" s="81"/>
      <c r="H89" s="81"/>
      <c r="I89" s="81"/>
      <c r="J89" s="3"/>
      <c r="K89" s="3"/>
      <c r="L89" s="3"/>
      <c r="M89" s="23">
        <f t="shared" si="0"/>
        <v>12</v>
      </c>
      <c r="N89" s="59">
        <v>0</v>
      </c>
      <c r="O89" s="23"/>
      <c r="P89" s="59"/>
      <c r="Q89" s="23"/>
      <c r="R89" s="59"/>
      <c r="S89" s="23"/>
      <c r="T89" s="3"/>
      <c r="U89" s="3"/>
      <c r="V89" s="3"/>
      <c r="W89" s="3"/>
      <c r="X89" s="3"/>
      <c r="Y89" s="3"/>
    </row>
    <row r="90" spans="1:25">
      <c r="A90" s="3"/>
      <c r="B90" s="81"/>
      <c r="C90" s="81"/>
      <c r="D90" s="81"/>
      <c r="E90" s="81"/>
      <c r="F90" s="81"/>
      <c r="G90" s="81"/>
      <c r="H90" s="81"/>
      <c r="I90" s="81"/>
      <c r="J90" s="3"/>
      <c r="K90" s="3"/>
      <c r="L90" s="3"/>
      <c r="M90" s="23">
        <f t="shared" si="0"/>
        <v>12.5</v>
      </c>
      <c r="N90" s="59">
        <v>0</v>
      </c>
      <c r="O90" s="23"/>
      <c r="P90" s="59"/>
      <c r="Q90" s="23"/>
      <c r="R90" s="59"/>
      <c r="S90" s="23"/>
      <c r="T90" s="3"/>
      <c r="U90" s="3"/>
      <c r="V90" s="3"/>
      <c r="W90" s="3"/>
      <c r="X90" s="3"/>
      <c r="Y90" s="3"/>
    </row>
    <row r="91" spans="1:25">
      <c r="A91" s="3"/>
      <c r="B91" s="81"/>
      <c r="C91" s="81"/>
      <c r="D91" s="81"/>
      <c r="E91" s="81"/>
      <c r="F91" s="81"/>
      <c r="G91" s="81"/>
      <c r="H91" s="81"/>
      <c r="I91" s="81"/>
      <c r="J91" s="3"/>
      <c r="K91" s="3"/>
      <c r="L91" s="3"/>
      <c r="M91" s="23">
        <f t="shared" si="0"/>
        <v>13</v>
      </c>
      <c r="N91" s="59">
        <v>0</v>
      </c>
      <c r="O91" s="23"/>
      <c r="P91" s="59"/>
      <c r="Q91" s="23"/>
      <c r="R91" s="59"/>
      <c r="S91" s="23"/>
      <c r="T91" s="3"/>
      <c r="U91" s="3"/>
      <c r="V91" s="3"/>
      <c r="W91" s="3"/>
      <c r="X91" s="3"/>
      <c r="Y91" s="3"/>
    </row>
    <row r="92" spans="1:25">
      <c r="A92" s="3"/>
      <c r="B92" s="81"/>
      <c r="C92" s="81"/>
      <c r="D92" s="81"/>
      <c r="E92" s="81"/>
      <c r="F92" s="81"/>
      <c r="G92" s="81"/>
      <c r="H92" s="81"/>
      <c r="I92" s="81"/>
      <c r="J92" s="3"/>
      <c r="K92" s="3"/>
      <c r="L92" s="3"/>
      <c r="M92" s="23">
        <f t="shared" si="0"/>
        <v>13.5</v>
      </c>
      <c r="N92" s="59">
        <v>0</v>
      </c>
      <c r="O92" s="23"/>
      <c r="P92" s="59"/>
      <c r="Q92" s="23"/>
      <c r="R92" s="59"/>
      <c r="S92" s="23"/>
      <c r="T92" s="3"/>
      <c r="U92" s="3"/>
      <c r="V92" s="3"/>
      <c r="W92" s="3"/>
      <c r="X92" s="3"/>
      <c r="Y92" s="3"/>
    </row>
    <row r="93" spans="1:25">
      <c r="A93" s="3"/>
      <c r="B93" s="81"/>
      <c r="C93" s="81"/>
      <c r="D93" s="81"/>
      <c r="E93" s="81"/>
      <c r="F93" s="81"/>
      <c r="G93" s="81"/>
      <c r="H93" s="81"/>
      <c r="I93" s="81"/>
      <c r="J93" s="3"/>
      <c r="K93" s="3"/>
      <c r="L93" s="3"/>
      <c r="M93" s="23">
        <f t="shared" si="0"/>
        <v>14</v>
      </c>
      <c r="N93" s="59">
        <v>0</v>
      </c>
      <c r="O93" s="23"/>
      <c r="P93" s="59"/>
      <c r="Q93" s="23"/>
      <c r="R93" s="59"/>
      <c r="S93" s="3"/>
      <c r="T93" s="3"/>
      <c r="U93" s="3"/>
      <c r="V93" s="3"/>
      <c r="W93" s="3"/>
      <c r="X93" s="3"/>
      <c r="Y93" s="3"/>
    </row>
    <row r="94" spans="1:25">
      <c r="A94" s="3"/>
      <c r="B94" s="81"/>
      <c r="C94" s="81"/>
      <c r="D94" s="81"/>
      <c r="E94" s="81"/>
      <c r="F94" s="81"/>
      <c r="G94" s="81"/>
      <c r="H94" s="81"/>
      <c r="I94" s="81"/>
      <c r="J94" s="3"/>
      <c r="K94" s="3"/>
      <c r="L94" s="3"/>
      <c r="M94" s="23">
        <f t="shared" si="0"/>
        <v>14.5</v>
      </c>
      <c r="N94" s="59">
        <v>0</v>
      </c>
      <c r="O94" s="23"/>
      <c r="P94" s="59"/>
      <c r="Q94" s="23"/>
      <c r="R94" s="59"/>
      <c r="S94" s="3"/>
      <c r="T94" s="3"/>
      <c r="U94" s="3"/>
      <c r="V94" s="3"/>
      <c r="W94" s="3"/>
      <c r="X94" s="3"/>
      <c r="Y94" s="3"/>
    </row>
    <row r="95" spans="1:25">
      <c r="A95" s="3"/>
      <c r="B95" s="81"/>
      <c r="C95" s="81"/>
      <c r="D95" s="81"/>
      <c r="E95" s="81"/>
      <c r="F95" s="81"/>
      <c r="G95" s="81"/>
      <c r="H95" s="81"/>
      <c r="I95" s="81"/>
      <c r="J95" s="3"/>
      <c r="K95" s="3"/>
      <c r="L95" s="3"/>
      <c r="M95" s="23">
        <f t="shared" si="0"/>
        <v>15</v>
      </c>
      <c r="N95" s="59">
        <v>0</v>
      </c>
      <c r="O95" s="23"/>
      <c r="P95" s="59"/>
      <c r="Q95" s="23"/>
      <c r="R95" s="59"/>
      <c r="S95" s="3"/>
      <c r="T95" s="3"/>
      <c r="U95" s="3"/>
      <c r="V95" s="3"/>
      <c r="W95" s="3"/>
      <c r="X95" s="3"/>
      <c r="Y95" s="3"/>
    </row>
    <row r="96" spans="1:25">
      <c r="A96" s="3"/>
      <c r="B96" s="81"/>
      <c r="C96" s="81"/>
      <c r="D96" s="81"/>
      <c r="E96" s="81"/>
      <c r="F96" s="81"/>
      <c r="G96" s="81"/>
      <c r="H96" s="81"/>
      <c r="I96" s="81"/>
      <c r="J96" s="3"/>
      <c r="K96" s="3"/>
      <c r="L96" s="3"/>
      <c r="M96" s="23">
        <f t="shared" si="0"/>
        <v>15.5</v>
      </c>
      <c r="N96" s="59">
        <v>0</v>
      </c>
      <c r="O96" s="23"/>
      <c r="P96" s="59"/>
      <c r="Q96" s="23"/>
      <c r="R96" s="59"/>
      <c r="S96" s="3"/>
      <c r="T96" s="3"/>
      <c r="U96" s="3"/>
      <c r="V96" s="3"/>
      <c r="W96" s="3"/>
      <c r="X96" s="3"/>
      <c r="Y96" s="3"/>
    </row>
    <row r="97" spans="1:25">
      <c r="A97" s="3"/>
      <c r="B97" s="81"/>
      <c r="C97" s="81"/>
      <c r="D97" s="81"/>
      <c r="E97" s="81"/>
      <c r="F97" s="81"/>
      <c r="G97" s="81"/>
      <c r="H97" s="81"/>
      <c r="I97" s="81"/>
      <c r="J97" s="3"/>
      <c r="K97" s="3"/>
      <c r="L97" s="3"/>
      <c r="M97" s="23">
        <f t="shared" si="0"/>
        <v>16</v>
      </c>
      <c r="N97" s="59">
        <v>0</v>
      </c>
      <c r="O97" s="23"/>
      <c r="P97" s="59"/>
      <c r="Q97" s="23"/>
      <c r="R97" s="59"/>
      <c r="S97" s="3"/>
      <c r="T97" s="3"/>
      <c r="U97" s="3"/>
      <c r="V97" s="3"/>
      <c r="W97" s="3"/>
      <c r="X97" s="3"/>
      <c r="Y97" s="3"/>
    </row>
    <row r="98" spans="1:25">
      <c r="A98" s="3"/>
      <c r="B98" s="81"/>
      <c r="C98" s="81"/>
      <c r="D98" s="81"/>
      <c r="E98" s="81"/>
      <c r="F98" s="81"/>
      <c r="G98" s="81"/>
      <c r="H98" s="81"/>
      <c r="I98" s="81"/>
      <c r="J98" s="3"/>
      <c r="K98" s="3"/>
      <c r="L98" s="3"/>
      <c r="M98" s="23">
        <f t="shared" si="0"/>
        <v>16.5</v>
      </c>
      <c r="N98" s="59">
        <v>0</v>
      </c>
      <c r="O98" s="23"/>
      <c r="P98" s="59"/>
      <c r="Q98" s="23"/>
      <c r="R98" s="59"/>
      <c r="S98" s="3"/>
      <c r="T98" s="3"/>
      <c r="U98" s="3"/>
      <c r="V98" s="3"/>
      <c r="W98" s="3"/>
      <c r="X98" s="3"/>
      <c r="Y98" s="3"/>
    </row>
    <row r="99" spans="1:25">
      <c r="A99" s="3"/>
      <c r="B99" s="81"/>
      <c r="C99" s="81"/>
      <c r="D99" s="81"/>
      <c r="E99" s="81"/>
      <c r="F99" s="81"/>
      <c r="G99" s="81"/>
      <c r="H99" s="81"/>
      <c r="I99" s="81"/>
      <c r="J99" s="3"/>
      <c r="K99" s="3"/>
      <c r="L99" s="3"/>
      <c r="M99" s="23">
        <f t="shared" si="0"/>
        <v>17</v>
      </c>
      <c r="N99" s="59">
        <v>0</v>
      </c>
      <c r="O99" s="23"/>
      <c r="P99" s="59"/>
      <c r="Q99" s="23"/>
      <c r="R99" s="59"/>
      <c r="S99" s="3"/>
      <c r="T99" s="3"/>
      <c r="U99" s="3"/>
      <c r="V99" s="3"/>
      <c r="W99" s="3"/>
      <c r="X99" s="3"/>
      <c r="Y99" s="3"/>
    </row>
    <row r="100" spans="1:25">
      <c r="A100" s="3"/>
      <c r="B100" s="81"/>
      <c r="C100" s="81"/>
      <c r="D100" s="81"/>
      <c r="E100" s="81"/>
      <c r="F100" s="81"/>
      <c r="G100" s="81"/>
      <c r="H100" s="81"/>
      <c r="I100" s="81"/>
      <c r="J100" s="3"/>
      <c r="K100" s="3"/>
      <c r="L100" s="3"/>
      <c r="M100" s="23">
        <f t="shared" si="0"/>
        <v>17.5</v>
      </c>
      <c r="N100" s="59">
        <v>0</v>
      </c>
      <c r="O100" s="23"/>
      <c r="P100" s="59"/>
      <c r="Q100" s="23"/>
      <c r="R100" s="59"/>
      <c r="S100" s="3"/>
      <c r="T100" s="3"/>
      <c r="U100" s="3"/>
      <c r="V100" s="3"/>
      <c r="W100" s="3"/>
      <c r="X100" s="3"/>
      <c r="Y100" s="3"/>
    </row>
    <row r="101" spans="1:25">
      <c r="A101" s="3"/>
      <c r="B101" s="81"/>
      <c r="C101" s="81"/>
      <c r="D101" s="81"/>
      <c r="E101" s="81"/>
      <c r="F101" s="81"/>
      <c r="G101" s="81"/>
      <c r="H101" s="81"/>
      <c r="I101" s="81"/>
      <c r="J101" s="3"/>
      <c r="K101" s="3"/>
      <c r="L101" s="3"/>
      <c r="M101" s="23">
        <f t="shared" si="0"/>
        <v>18</v>
      </c>
      <c r="N101" s="59">
        <v>0</v>
      </c>
      <c r="O101" s="23"/>
      <c r="P101" s="59"/>
      <c r="Q101" s="23"/>
      <c r="R101" s="59"/>
      <c r="S101" s="3"/>
      <c r="T101" s="3"/>
      <c r="U101" s="3"/>
      <c r="V101" s="3"/>
      <c r="W101" s="3"/>
      <c r="X101" s="3"/>
      <c r="Y101" s="3"/>
    </row>
    <row r="102" spans="1:25">
      <c r="A102" s="3"/>
      <c r="B102" s="81"/>
      <c r="C102" s="81"/>
      <c r="D102" s="81"/>
      <c r="E102" s="81"/>
      <c r="F102" s="81"/>
      <c r="G102" s="81"/>
      <c r="H102" s="81"/>
      <c r="I102" s="81"/>
      <c r="J102" s="3"/>
      <c r="K102" s="3"/>
      <c r="L102" s="3"/>
      <c r="M102" s="23">
        <f t="shared" si="0"/>
        <v>18.5</v>
      </c>
      <c r="N102" s="59">
        <v>0</v>
      </c>
      <c r="O102" s="23"/>
      <c r="P102" s="59"/>
      <c r="Q102" s="23"/>
      <c r="R102" s="59"/>
      <c r="S102" s="3"/>
      <c r="T102" s="3"/>
      <c r="U102" s="3"/>
      <c r="V102" s="3"/>
      <c r="W102" s="3"/>
      <c r="X102" s="3"/>
      <c r="Y102" s="3"/>
    </row>
    <row r="103" spans="1:25">
      <c r="A103" s="3"/>
      <c r="B103" s="81"/>
      <c r="C103" s="81"/>
      <c r="D103" s="81"/>
      <c r="E103" s="81"/>
      <c r="F103" s="81"/>
      <c r="G103" s="81"/>
      <c r="H103" s="81"/>
      <c r="I103" s="81"/>
      <c r="J103" s="3"/>
      <c r="K103" s="3"/>
      <c r="L103" s="3"/>
      <c r="M103" s="23">
        <f t="shared" si="0"/>
        <v>19</v>
      </c>
      <c r="N103" s="59">
        <v>0</v>
      </c>
      <c r="O103" s="23"/>
      <c r="P103" s="59"/>
      <c r="Q103" s="23"/>
      <c r="R103" s="59"/>
      <c r="S103" s="3"/>
      <c r="T103" s="3"/>
      <c r="U103" s="3"/>
      <c r="V103" s="3"/>
      <c r="W103" s="3"/>
      <c r="X103" s="3"/>
      <c r="Y103" s="3"/>
    </row>
    <row r="104" spans="1:25">
      <c r="A104" s="3"/>
      <c r="B104" s="81"/>
      <c r="C104" s="81"/>
      <c r="D104" s="81"/>
      <c r="E104" s="81"/>
      <c r="F104" s="81"/>
      <c r="G104" s="81"/>
      <c r="H104" s="81"/>
      <c r="I104" s="81"/>
      <c r="J104" s="3"/>
      <c r="K104" s="3"/>
      <c r="L104" s="3"/>
      <c r="M104" s="23">
        <f t="shared" si="0"/>
        <v>19.5</v>
      </c>
      <c r="N104" s="59">
        <v>0</v>
      </c>
      <c r="O104" s="23"/>
      <c r="P104" s="59"/>
      <c r="Q104" s="23"/>
      <c r="R104" s="59"/>
      <c r="S104" s="3"/>
      <c r="T104" s="3"/>
      <c r="U104" s="3"/>
      <c r="V104" s="3"/>
      <c r="W104" s="3"/>
      <c r="X104" s="3"/>
      <c r="Y104" s="3"/>
    </row>
    <row r="105" spans="1:25">
      <c r="A105" s="3"/>
      <c r="B105" s="81"/>
      <c r="C105" s="81"/>
      <c r="D105" s="81"/>
      <c r="E105" s="81"/>
      <c r="F105" s="81"/>
      <c r="G105" s="81"/>
      <c r="H105" s="81"/>
      <c r="I105" s="81"/>
      <c r="J105" s="3"/>
      <c r="K105" s="3"/>
      <c r="L105" s="3"/>
      <c r="M105" s="23">
        <f t="shared" si="0"/>
        <v>20</v>
      </c>
      <c r="N105" s="59">
        <v>0</v>
      </c>
      <c r="S105" s="3"/>
      <c r="T105" s="3"/>
      <c r="U105" s="3"/>
      <c r="V105" s="3"/>
      <c r="W105" s="3"/>
      <c r="X105" s="3"/>
      <c r="Y105" s="3"/>
    </row>
    <row r="106" spans="1:25">
      <c r="A106" s="3"/>
      <c r="B106" s="81"/>
      <c r="C106" s="81"/>
      <c r="D106" s="81"/>
      <c r="E106" s="81"/>
      <c r="F106" s="81"/>
      <c r="G106" s="81"/>
      <c r="H106" s="81"/>
      <c r="I106" s="81"/>
      <c r="J106" s="3"/>
      <c r="K106" s="3"/>
      <c r="L106" s="3"/>
      <c r="M106" s="23">
        <f t="shared" si="0"/>
        <v>20.5</v>
      </c>
      <c r="N106" s="59">
        <v>0</v>
      </c>
      <c r="S106" s="3"/>
      <c r="T106" s="3"/>
      <c r="U106" s="3"/>
      <c r="V106" s="3"/>
      <c r="W106" s="3"/>
      <c r="X106" s="3"/>
      <c r="Y106" s="3"/>
    </row>
    <row r="107" spans="1:25">
      <c r="A107" s="3"/>
      <c r="B107" s="81"/>
      <c r="C107" s="81"/>
      <c r="D107" s="81"/>
      <c r="E107" s="81"/>
      <c r="F107" s="81"/>
      <c r="G107" s="81"/>
      <c r="H107" s="81"/>
      <c r="I107" s="81"/>
      <c r="J107" s="3"/>
      <c r="K107" s="3"/>
      <c r="L107" s="3"/>
      <c r="M107" s="23">
        <f t="shared" si="0"/>
        <v>21</v>
      </c>
      <c r="N107" s="59">
        <v>0</v>
      </c>
      <c r="S107" s="3"/>
      <c r="T107" s="3"/>
      <c r="U107" s="3"/>
      <c r="V107" s="3"/>
      <c r="W107" s="3"/>
      <c r="X107" s="3"/>
      <c r="Y107" s="3"/>
    </row>
    <row r="108" spans="1:25">
      <c r="A108" s="3"/>
      <c r="B108" s="81"/>
      <c r="C108" s="81"/>
      <c r="D108" s="81"/>
      <c r="E108" s="81"/>
      <c r="F108" s="81"/>
      <c r="G108" s="81"/>
      <c r="H108" s="81"/>
      <c r="I108" s="81"/>
      <c r="J108" s="3"/>
      <c r="K108" s="3"/>
      <c r="L108" s="3"/>
      <c r="M108" s="23">
        <f t="shared" si="0"/>
        <v>21.5</v>
      </c>
      <c r="N108" s="59">
        <v>0</v>
      </c>
      <c r="S108" s="3"/>
      <c r="T108" s="3"/>
      <c r="U108" s="3"/>
      <c r="V108" s="3"/>
      <c r="W108" s="3"/>
      <c r="X108" s="3"/>
      <c r="Y108" s="3"/>
    </row>
    <row r="109" spans="1:25">
      <c r="A109" s="3"/>
      <c r="B109" s="81"/>
      <c r="C109" s="81"/>
      <c r="D109" s="81"/>
      <c r="E109" s="81"/>
      <c r="F109" s="81"/>
      <c r="G109" s="81"/>
      <c r="H109" s="81"/>
      <c r="I109" s="81"/>
      <c r="J109" s="3"/>
      <c r="K109" s="3"/>
      <c r="L109" s="3"/>
      <c r="M109" s="23">
        <f t="shared" si="0"/>
        <v>22</v>
      </c>
      <c r="N109" s="59">
        <v>1</v>
      </c>
      <c r="S109" s="3"/>
      <c r="T109" s="3"/>
      <c r="U109" s="3"/>
      <c r="V109" s="3"/>
      <c r="W109" s="3"/>
      <c r="X109" s="3"/>
      <c r="Y109" s="3"/>
    </row>
    <row r="110" spans="1:25">
      <c r="A110" s="3"/>
      <c r="B110" s="81"/>
      <c r="C110" s="81"/>
      <c r="D110" s="81"/>
      <c r="E110" s="81"/>
      <c r="F110" s="81"/>
      <c r="G110" s="81"/>
      <c r="H110" s="81"/>
      <c r="I110" s="81"/>
      <c r="J110" s="3"/>
      <c r="K110" s="3"/>
      <c r="L110" s="3"/>
      <c r="M110" s="23">
        <f t="shared" si="0"/>
        <v>22.5</v>
      </c>
      <c r="N110" s="59">
        <v>1.05</v>
      </c>
      <c r="S110" s="3"/>
      <c r="T110" s="3"/>
      <c r="U110" s="3"/>
      <c r="V110" s="3"/>
      <c r="W110" s="3"/>
      <c r="X110" s="3"/>
      <c r="Y110" s="3"/>
    </row>
    <row r="111" spans="1:25">
      <c r="A111" s="3"/>
      <c r="B111" s="81"/>
      <c r="C111" s="81"/>
      <c r="D111" s="81"/>
      <c r="E111" s="81"/>
      <c r="F111" s="81"/>
      <c r="G111" s="81"/>
      <c r="H111" s="81"/>
      <c r="I111" s="81"/>
      <c r="J111" s="3"/>
      <c r="K111" s="3"/>
      <c r="L111" s="3"/>
      <c r="M111" s="23">
        <f t="shared" si="0"/>
        <v>23</v>
      </c>
      <c r="N111" s="59">
        <f>N110+0.05</f>
        <v>1.1000000000000001</v>
      </c>
      <c r="S111" s="3"/>
      <c r="T111" s="3"/>
      <c r="U111" s="3"/>
      <c r="V111" s="3"/>
      <c r="W111" s="3"/>
      <c r="X111" s="3"/>
      <c r="Y111" s="3"/>
    </row>
    <row r="112" spans="1:25">
      <c r="A112" s="3"/>
      <c r="B112" s="81"/>
      <c r="C112" s="81"/>
      <c r="D112" s="81"/>
      <c r="E112" s="81"/>
      <c r="F112" s="81"/>
      <c r="G112" s="81"/>
      <c r="H112" s="81"/>
      <c r="I112" s="81"/>
      <c r="J112" s="3"/>
      <c r="K112" s="3"/>
      <c r="L112" s="3"/>
      <c r="M112" s="23">
        <f t="shared" si="0"/>
        <v>23.5</v>
      </c>
      <c r="N112" s="59">
        <f>N111+0.05</f>
        <v>1.1500000000000001</v>
      </c>
      <c r="S112" s="3"/>
      <c r="T112" s="3"/>
      <c r="U112" s="3"/>
      <c r="V112" s="3"/>
      <c r="W112" s="3"/>
      <c r="X112" s="3"/>
      <c r="Y112" s="3"/>
    </row>
    <row r="113" spans="1:25">
      <c r="A113" s="3"/>
      <c r="B113" s="81"/>
      <c r="C113" s="81"/>
      <c r="D113" s="81"/>
      <c r="E113" s="81"/>
      <c r="F113" s="81"/>
      <c r="G113" s="81"/>
      <c r="H113" s="81"/>
      <c r="I113" s="81"/>
      <c r="J113" s="3"/>
      <c r="K113" s="3"/>
      <c r="L113" s="3"/>
      <c r="M113" s="23">
        <f t="shared" si="0"/>
        <v>24</v>
      </c>
      <c r="N113" s="59">
        <f>N112+0.05</f>
        <v>1.2000000000000002</v>
      </c>
      <c r="S113" s="3"/>
      <c r="T113" s="3"/>
      <c r="U113" s="3"/>
      <c r="V113" s="3"/>
      <c r="W113" s="3"/>
      <c r="X113" s="3"/>
      <c r="Y113" s="3"/>
    </row>
    <row r="114" spans="1:25">
      <c r="A114" s="3"/>
      <c r="B114" s="81"/>
      <c r="C114" s="81"/>
      <c r="D114" s="81"/>
      <c r="E114" s="81"/>
      <c r="F114" s="81"/>
      <c r="G114" s="81"/>
      <c r="H114" s="81"/>
      <c r="I114" s="81"/>
      <c r="J114" s="3"/>
      <c r="K114" s="3"/>
      <c r="L114" s="3"/>
      <c r="M114" s="23">
        <f t="shared" si="0"/>
        <v>24.5</v>
      </c>
      <c r="N114" s="59">
        <f t="shared" ref="N114:N177" si="1">N113+0.05</f>
        <v>1.2500000000000002</v>
      </c>
      <c r="S114" s="3"/>
      <c r="T114" s="3"/>
      <c r="U114" s="3"/>
      <c r="V114" s="3"/>
      <c r="W114" s="3"/>
      <c r="X114" s="3"/>
      <c r="Y114" s="3"/>
    </row>
    <row r="115" spans="1:25">
      <c r="A115" s="3"/>
      <c r="B115" s="81"/>
      <c r="C115" s="81"/>
      <c r="D115" s="81"/>
      <c r="E115" s="81"/>
      <c r="F115" s="81"/>
      <c r="G115" s="81"/>
      <c r="H115" s="81"/>
      <c r="I115" s="81"/>
      <c r="J115" s="3"/>
      <c r="K115" s="3"/>
      <c r="L115" s="3"/>
      <c r="M115" s="23">
        <f t="shared" si="0"/>
        <v>25</v>
      </c>
      <c r="N115" s="59">
        <f t="shared" si="1"/>
        <v>1.3000000000000003</v>
      </c>
      <c r="S115" s="3"/>
      <c r="T115" s="3"/>
      <c r="U115" s="3"/>
      <c r="V115" s="3"/>
      <c r="W115" s="3"/>
      <c r="X115" s="3"/>
      <c r="Y115" s="3"/>
    </row>
    <row r="116" spans="1:25">
      <c r="A116" s="3"/>
      <c r="B116" s="81"/>
      <c r="C116" s="81"/>
      <c r="D116" s="81"/>
      <c r="E116" s="81"/>
      <c r="F116" s="81"/>
      <c r="G116" s="81"/>
      <c r="H116" s="81"/>
      <c r="I116" s="81"/>
      <c r="J116" s="3"/>
      <c r="K116" s="3"/>
      <c r="L116" s="3"/>
      <c r="M116" s="23">
        <f t="shared" si="0"/>
        <v>25.5</v>
      </c>
      <c r="N116" s="59">
        <f t="shared" si="1"/>
        <v>1.3500000000000003</v>
      </c>
      <c r="S116" s="3"/>
      <c r="T116" s="3"/>
      <c r="U116" s="3"/>
      <c r="V116" s="3"/>
      <c r="W116" s="3"/>
      <c r="X116" s="3"/>
      <c r="Y116" s="3"/>
    </row>
    <row r="117" spans="1:25">
      <c r="A117" s="3"/>
      <c r="B117" s="81"/>
      <c r="C117" s="81"/>
      <c r="D117" s="81"/>
      <c r="E117" s="81"/>
      <c r="F117" s="81"/>
      <c r="G117" s="81"/>
      <c r="H117" s="81"/>
      <c r="I117" s="81"/>
      <c r="J117" s="3"/>
      <c r="K117" s="3"/>
      <c r="L117" s="3"/>
      <c r="M117" s="23">
        <f t="shared" si="0"/>
        <v>26</v>
      </c>
      <c r="N117" s="59">
        <f t="shared" si="1"/>
        <v>1.4000000000000004</v>
      </c>
      <c r="S117" s="3"/>
      <c r="T117" s="3"/>
      <c r="U117" s="3"/>
      <c r="V117" s="3"/>
      <c r="W117" s="3"/>
      <c r="X117" s="3"/>
      <c r="Y117" s="3"/>
    </row>
    <row r="118" spans="1:25">
      <c r="A118" s="3"/>
      <c r="B118" s="81"/>
      <c r="C118" s="81"/>
      <c r="D118" s="81"/>
      <c r="E118" s="81"/>
      <c r="F118" s="81"/>
      <c r="G118" s="81"/>
      <c r="H118" s="81"/>
      <c r="I118" s="81"/>
      <c r="J118" s="3"/>
      <c r="K118" s="3"/>
      <c r="L118" s="3"/>
      <c r="M118" s="23">
        <f t="shared" si="0"/>
        <v>26.5</v>
      </c>
      <c r="N118" s="59">
        <f t="shared" si="1"/>
        <v>1.4500000000000004</v>
      </c>
      <c r="S118" s="3"/>
      <c r="T118" s="3"/>
      <c r="U118" s="3"/>
      <c r="V118" s="3"/>
      <c r="W118" s="3"/>
      <c r="X118" s="3"/>
      <c r="Y118" s="3"/>
    </row>
    <row r="119" spans="1:25">
      <c r="A119" s="3"/>
      <c r="B119" s="81"/>
      <c r="C119" s="81"/>
      <c r="D119" s="81"/>
      <c r="E119" s="81"/>
      <c r="F119" s="81"/>
      <c r="G119" s="81"/>
      <c r="H119" s="81"/>
      <c r="I119" s="81"/>
      <c r="J119" s="3"/>
      <c r="K119" s="3"/>
      <c r="L119" s="3"/>
      <c r="M119" s="23">
        <f t="shared" si="0"/>
        <v>27</v>
      </c>
      <c r="N119" s="59">
        <f t="shared" si="1"/>
        <v>1.5000000000000004</v>
      </c>
      <c r="S119" s="3"/>
      <c r="T119" s="3"/>
      <c r="U119" s="3"/>
      <c r="V119" s="3"/>
      <c r="W119" s="3"/>
      <c r="X119" s="3"/>
      <c r="Y119" s="3"/>
    </row>
    <row r="120" spans="1:25">
      <c r="A120" s="3"/>
      <c r="B120" s="81"/>
      <c r="C120" s="81"/>
      <c r="D120" s="81"/>
      <c r="E120" s="81"/>
      <c r="F120" s="81"/>
      <c r="G120" s="81"/>
      <c r="H120" s="81"/>
      <c r="I120" s="81"/>
      <c r="J120" s="3"/>
      <c r="K120" s="3"/>
      <c r="L120" s="3"/>
      <c r="M120" s="23">
        <f t="shared" si="0"/>
        <v>27.5</v>
      </c>
      <c r="N120" s="59">
        <f t="shared" si="1"/>
        <v>1.5500000000000005</v>
      </c>
      <c r="S120" s="3"/>
      <c r="T120" s="3"/>
      <c r="U120" s="3"/>
      <c r="V120" s="3"/>
      <c r="W120" s="3"/>
      <c r="X120" s="3"/>
      <c r="Y120" s="3"/>
    </row>
    <row r="121" spans="1:25">
      <c r="A121" s="3"/>
      <c r="B121" s="81"/>
      <c r="C121" s="81"/>
      <c r="D121" s="81"/>
      <c r="E121" s="81"/>
      <c r="F121" s="81"/>
      <c r="G121" s="81"/>
      <c r="H121" s="81"/>
      <c r="I121" s="81"/>
      <c r="J121" s="3"/>
      <c r="K121" s="3"/>
      <c r="L121" s="3"/>
      <c r="M121" s="23">
        <f t="shared" si="0"/>
        <v>28</v>
      </c>
      <c r="N121" s="59">
        <f t="shared" si="1"/>
        <v>1.6000000000000005</v>
      </c>
      <c r="S121" s="3"/>
      <c r="T121" s="3"/>
      <c r="U121" s="3"/>
      <c r="V121" s="3"/>
      <c r="W121" s="3"/>
      <c r="X121" s="3"/>
      <c r="Y121" s="3"/>
    </row>
    <row r="122" spans="1:25">
      <c r="A122" s="3"/>
      <c r="B122" s="81"/>
      <c r="C122" s="81"/>
      <c r="D122" s="81"/>
      <c r="E122" s="81"/>
      <c r="F122" s="81"/>
      <c r="G122" s="81"/>
      <c r="H122" s="81"/>
      <c r="I122" s="81"/>
      <c r="J122" s="3"/>
      <c r="K122" s="3"/>
      <c r="L122" s="3"/>
      <c r="M122" s="23">
        <f t="shared" si="0"/>
        <v>28.5</v>
      </c>
      <c r="N122" s="59">
        <f t="shared" si="1"/>
        <v>1.6500000000000006</v>
      </c>
      <c r="S122" s="3"/>
      <c r="T122" s="3"/>
      <c r="U122" s="3"/>
      <c r="V122" s="3"/>
      <c r="W122" s="3"/>
      <c r="X122" s="3"/>
      <c r="Y122" s="3"/>
    </row>
    <row r="123" spans="1:25">
      <c r="A123" s="3"/>
      <c r="B123" s="81"/>
      <c r="C123" s="81"/>
      <c r="D123" s="81"/>
      <c r="E123" s="81"/>
      <c r="F123" s="81"/>
      <c r="G123" s="81"/>
      <c r="H123" s="81"/>
      <c r="I123" s="81"/>
      <c r="J123" s="3"/>
      <c r="K123" s="3"/>
      <c r="L123" s="3"/>
      <c r="M123" s="23">
        <f t="shared" si="0"/>
        <v>29</v>
      </c>
      <c r="N123" s="59">
        <f t="shared" si="1"/>
        <v>1.7000000000000006</v>
      </c>
      <c r="S123" s="3"/>
      <c r="T123" s="3"/>
      <c r="U123" s="3"/>
      <c r="V123" s="3"/>
      <c r="W123" s="3"/>
      <c r="X123" s="3"/>
      <c r="Y123" s="3"/>
    </row>
    <row r="124" spans="1:25">
      <c r="A124" s="3"/>
      <c r="B124" s="81"/>
      <c r="C124" s="81"/>
      <c r="D124" s="81"/>
      <c r="E124" s="81"/>
      <c r="F124" s="81"/>
      <c r="G124" s="81"/>
      <c r="H124" s="81"/>
      <c r="I124" s="81"/>
      <c r="J124" s="3"/>
      <c r="K124" s="3"/>
      <c r="L124" s="3"/>
      <c r="M124" s="23">
        <f t="shared" si="0"/>
        <v>29.5</v>
      </c>
      <c r="N124" s="59">
        <f t="shared" si="1"/>
        <v>1.7500000000000007</v>
      </c>
      <c r="S124" s="3"/>
      <c r="T124" s="3"/>
      <c r="U124" s="3"/>
      <c r="V124" s="3"/>
      <c r="W124" s="3"/>
      <c r="X124" s="3"/>
      <c r="Y124" s="3"/>
    </row>
    <row r="125" spans="1:25">
      <c r="A125" s="3"/>
      <c r="B125" s="81"/>
      <c r="C125" s="81"/>
      <c r="D125" s="81"/>
      <c r="E125" s="81"/>
      <c r="F125" s="81"/>
      <c r="G125" s="81"/>
      <c r="H125" s="81"/>
      <c r="I125" s="81"/>
      <c r="J125" s="3"/>
      <c r="K125" s="3"/>
      <c r="L125" s="3"/>
      <c r="M125" s="23">
        <f t="shared" si="0"/>
        <v>30</v>
      </c>
      <c r="N125" s="59">
        <f t="shared" si="1"/>
        <v>1.8000000000000007</v>
      </c>
      <c r="S125" s="3"/>
      <c r="T125" s="3"/>
      <c r="U125" s="3"/>
      <c r="V125" s="3"/>
      <c r="W125" s="3"/>
      <c r="X125" s="3"/>
      <c r="Y125" s="3"/>
    </row>
    <row r="126" spans="1:25">
      <c r="A126" s="3"/>
      <c r="B126" s="81"/>
      <c r="C126" s="81"/>
      <c r="D126" s="81"/>
      <c r="E126" s="81"/>
      <c r="F126" s="81"/>
      <c r="G126" s="81"/>
      <c r="H126" s="81"/>
      <c r="I126" s="81"/>
      <c r="J126" s="3"/>
      <c r="K126" s="3"/>
      <c r="L126" s="3"/>
      <c r="M126" s="23">
        <f t="shared" si="0"/>
        <v>30.5</v>
      </c>
      <c r="N126" s="59">
        <f t="shared" si="1"/>
        <v>1.8500000000000008</v>
      </c>
      <c r="S126" s="3"/>
      <c r="T126" s="3"/>
      <c r="U126" s="3"/>
      <c r="V126" s="3"/>
      <c r="W126" s="3"/>
      <c r="X126" s="3"/>
      <c r="Y126" s="3"/>
    </row>
    <row r="127" spans="1:25">
      <c r="A127" s="3"/>
      <c r="B127" s="81"/>
      <c r="C127" s="81"/>
      <c r="D127" s="81"/>
      <c r="E127" s="81"/>
      <c r="F127" s="81"/>
      <c r="G127" s="81"/>
      <c r="H127" s="81"/>
      <c r="I127" s="81"/>
      <c r="J127" s="3"/>
      <c r="K127" s="3"/>
      <c r="L127" s="3"/>
      <c r="M127" s="23">
        <f t="shared" si="0"/>
        <v>31</v>
      </c>
      <c r="N127" s="59">
        <f t="shared" si="1"/>
        <v>1.9000000000000008</v>
      </c>
      <c r="S127" s="3"/>
      <c r="T127" s="3"/>
      <c r="U127" s="3"/>
      <c r="V127" s="3"/>
      <c r="W127" s="3"/>
      <c r="X127" s="3"/>
      <c r="Y127" s="3"/>
    </row>
    <row r="128" spans="1:25">
      <c r="A128" s="3"/>
      <c r="B128" s="81"/>
      <c r="C128" s="81"/>
      <c r="D128" s="81"/>
      <c r="E128" s="81"/>
      <c r="F128" s="81"/>
      <c r="G128" s="81"/>
      <c r="H128" s="81"/>
      <c r="I128" s="81"/>
      <c r="J128" s="3"/>
      <c r="K128" s="3"/>
      <c r="L128" s="3"/>
      <c r="M128" s="23">
        <f t="shared" si="0"/>
        <v>31.5</v>
      </c>
      <c r="N128" s="59">
        <f t="shared" si="1"/>
        <v>1.9500000000000008</v>
      </c>
      <c r="S128" s="3"/>
      <c r="T128" s="3"/>
      <c r="U128" s="3"/>
      <c r="V128" s="3"/>
      <c r="W128" s="3"/>
      <c r="X128" s="3"/>
      <c r="Y128" s="3"/>
    </row>
    <row r="129" spans="1:25">
      <c r="A129" s="3"/>
      <c r="B129" s="81"/>
      <c r="C129" s="81"/>
      <c r="D129" s="81"/>
      <c r="E129" s="81"/>
      <c r="F129" s="81"/>
      <c r="G129" s="81"/>
      <c r="H129" s="81"/>
      <c r="I129" s="81"/>
      <c r="J129" s="3"/>
      <c r="K129" s="3"/>
      <c r="L129" s="3"/>
      <c r="M129" s="23">
        <f t="shared" si="0"/>
        <v>32</v>
      </c>
      <c r="N129" s="59">
        <f t="shared" si="1"/>
        <v>2.0000000000000009</v>
      </c>
      <c r="S129" s="3"/>
      <c r="T129" s="3"/>
      <c r="U129" s="3"/>
      <c r="V129" s="3"/>
      <c r="W129" s="3"/>
      <c r="X129" s="3"/>
      <c r="Y129" s="3"/>
    </row>
    <row r="130" spans="1:25">
      <c r="A130" s="3"/>
      <c r="B130" s="81"/>
      <c r="C130" s="81"/>
      <c r="D130" s="81"/>
      <c r="E130" s="81"/>
      <c r="F130" s="81"/>
      <c r="G130" s="81"/>
      <c r="H130" s="81"/>
      <c r="I130" s="81"/>
      <c r="J130" s="3"/>
      <c r="K130" s="3"/>
      <c r="L130" s="3"/>
      <c r="M130" s="23">
        <f t="shared" si="0"/>
        <v>32.5</v>
      </c>
      <c r="N130" s="59">
        <f t="shared" si="1"/>
        <v>2.0500000000000007</v>
      </c>
      <c r="S130" s="3"/>
      <c r="T130" s="3"/>
      <c r="U130" s="3"/>
      <c r="V130" s="3"/>
      <c r="W130" s="3"/>
      <c r="X130" s="3"/>
      <c r="Y130" s="3"/>
    </row>
    <row r="131" spans="1:25">
      <c r="A131" s="3"/>
      <c r="B131" s="81"/>
      <c r="C131" s="81"/>
      <c r="D131" s="81"/>
      <c r="E131" s="81"/>
      <c r="F131" s="81"/>
      <c r="G131" s="81"/>
      <c r="H131" s="81"/>
      <c r="I131" s="81"/>
      <c r="J131" s="3"/>
      <c r="K131" s="3"/>
      <c r="L131" s="3"/>
      <c r="M131" s="23">
        <f t="shared" si="0"/>
        <v>33</v>
      </c>
      <c r="N131" s="59">
        <f t="shared" si="1"/>
        <v>2.1000000000000005</v>
      </c>
      <c r="S131" s="3"/>
      <c r="T131" s="3"/>
      <c r="U131" s="3"/>
      <c r="V131" s="3"/>
      <c r="W131" s="3"/>
      <c r="X131" s="3"/>
      <c r="Y131" s="3"/>
    </row>
    <row r="132" spans="1:25">
      <c r="A132" s="3"/>
      <c r="B132" s="81"/>
      <c r="C132" s="81"/>
      <c r="D132" s="81"/>
      <c r="E132" s="81"/>
      <c r="F132" s="81"/>
      <c r="G132" s="81"/>
      <c r="H132" s="81"/>
      <c r="I132" s="81"/>
      <c r="J132" s="3"/>
      <c r="K132" s="3"/>
      <c r="L132" s="3"/>
      <c r="M132" s="23">
        <f t="shared" si="0"/>
        <v>33.5</v>
      </c>
      <c r="N132" s="59">
        <f t="shared" si="1"/>
        <v>2.1500000000000004</v>
      </c>
      <c r="S132" s="3"/>
      <c r="T132" s="3"/>
      <c r="U132" s="3"/>
      <c r="V132" s="3"/>
      <c r="W132" s="3"/>
      <c r="X132" s="3"/>
      <c r="Y132" s="3"/>
    </row>
    <row r="133" spans="1:25">
      <c r="A133" s="3"/>
      <c r="B133" s="81"/>
      <c r="C133" s="81"/>
      <c r="D133" s="81"/>
      <c r="E133" s="81"/>
      <c r="F133" s="81"/>
      <c r="G133" s="81"/>
      <c r="H133" s="81"/>
      <c r="I133" s="81"/>
      <c r="J133" s="3"/>
      <c r="K133" s="3"/>
      <c r="L133" s="3"/>
      <c r="M133" s="23">
        <f t="shared" si="0"/>
        <v>34</v>
      </c>
      <c r="N133" s="59">
        <f t="shared" si="1"/>
        <v>2.2000000000000002</v>
      </c>
      <c r="S133" s="3"/>
      <c r="T133" s="3"/>
      <c r="U133" s="3"/>
      <c r="V133" s="3"/>
      <c r="W133" s="3"/>
      <c r="X133" s="3"/>
      <c r="Y133" s="3"/>
    </row>
    <row r="134" spans="1:25">
      <c r="A134" s="3"/>
      <c r="B134" s="81"/>
      <c r="C134" s="81"/>
      <c r="D134" s="81"/>
      <c r="E134" s="81"/>
      <c r="F134" s="81"/>
      <c r="G134" s="81"/>
      <c r="H134" s="81"/>
      <c r="I134" s="81"/>
      <c r="J134" s="3"/>
      <c r="K134" s="3"/>
      <c r="L134" s="3"/>
      <c r="M134" s="23">
        <f t="shared" ref="M134:M151" si="2">M133+0.5</f>
        <v>34.5</v>
      </c>
      <c r="N134" s="59">
        <f t="shared" si="1"/>
        <v>2.25</v>
      </c>
      <c r="S134" s="3"/>
      <c r="T134" s="3"/>
      <c r="U134" s="3"/>
      <c r="V134" s="3"/>
      <c r="W134" s="3"/>
      <c r="X134" s="3"/>
      <c r="Y134" s="3"/>
    </row>
    <row r="135" spans="1:25">
      <c r="A135" s="3"/>
      <c r="B135" s="81"/>
      <c r="C135" s="81"/>
      <c r="D135" s="81"/>
      <c r="E135" s="81"/>
      <c r="F135" s="81"/>
      <c r="G135" s="81"/>
      <c r="H135" s="81"/>
      <c r="I135" s="81"/>
      <c r="J135" s="3"/>
      <c r="K135" s="3"/>
      <c r="L135" s="3"/>
      <c r="M135" s="23">
        <f t="shared" si="2"/>
        <v>35</v>
      </c>
      <c r="N135" s="59">
        <f t="shared" si="1"/>
        <v>2.2999999999999998</v>
      </c>
      <c r="S135" s="3"/>
      <c r="T135" s="3"/>
      <c r="U135" s="3"/>
      <c r="V135" s="3"/>
      <c r="W135" s="3"/>
      <c r="X135" s="3"/>
      <c r="Y135" s="3"/>
    </row>
    <row r="136" spans="1:25">
      <c r="A136" s="3"/>
      <c r="B136" s="81"/>
      <c r="C136" s="81"/>
      <c r="D136" s="81"/>
      <c r="E136" s="81"/>
      <c r="F136" s="81"/>
      <c r="G136" s="81"/>
      <c r="H136" s="81"/>
      <c r="I136" s="81"/>
      <c r="J136" s="3"/>
      <c r="K136" s="3"/>
      <c r="L136" s="3"/>
      <c r="M136" s="23">
        <f t="shared" si="2"/>
        <v>35.5</v>
      </c>
      <c r="N136" s="59">
        <f t="shared" si="1"/>
        <v>2.3499999999999996</v>
      </c>
      <c r="S136" s="3"/>
      <c r="T136" s="3"/>
      <c r="U136" s="3"/>
      <c r="V136" s="3"/>
      <c r="W136" s="3"/>
      <c r="X136" s="3"/>
      <c r="Y136" s="3"/>
    </row>
    <row r="137" spans="1:25">
      <c r="A137" s="3"/>
      <c r="B137" s="81"/>
      <c r="C137" s="81"/>
      <c r="D137" s="81"/>
      <c r="E137" s="81"/>
      <c r="F137" s="81"/>
      <c r="G137" s="81"/>
      <c r="H137" s="81"/>
      <c r="I137" s="81"/>
      <c r="J137" s="3"/>
      <c r="K137" s="3"/>
      <c r="L137" s="3"/>
      <c r="M137" s="23">
        <f t="shared" si="2"/>
        <v>36</v>
      </c>
      <c r="N137" s="59">
        <f t="shared" si="1"/>
        <v>2.3999999999999995</v>
      </c>
      <c r="S137" s="3"/>
      <c r="T137" s="3"/>
      <c r="U137" s="3"/>
      <c r="V137" s="3"/>
      <c r="W137" s="3"/>
      <c r="X137" s="3"/>
      <c r="Y137" s="3"/>
    </row>
    <row r="138" spans="1:25">
      <c r="A138" s="3"/>
      <c r="B138" s="81"/>
      <c r="C138" s="81"/>
      <c r="D138" s="81"/>
      <c r="E138" s="81"/>
      <c r="F138" s="81"/>
      <c r="G138" s="81"/>
      <c r="H138" s="81"/>
      <c r="I138" s="81"/>
      <c r="J138" s="3"/>
      <c r="K138" s="3"/>
      <c r="L138" s="3"/>
      <c r="M138" s="23">
        <f t="shared" si="2"/>
        <v>36.5</v>
      </c>
      <c r="N138" s="59">
        <f t="shared" si="1"/>
        <v>2.4499999999999993</v>
      </c>
      <c r="S138" s="3"/>
      <c r="T138" s="3"/>
      <c r="U138" s="3"/>
      <c r="V138" s="3"/>
      <c r="W138" s="3"/>
      <c r="X138" s="3"/>
      <c r="Y138" s="3"/>
    </row>
    <row r="139" spans="1:25">
      <c r="A139" s="3"/>
      <c r="B139" s="81"/>
      <c r="C139" s="81"/>
      <c r="D139" s="81"/>
      <c r="E139" s="81"/>
      <c r="F139" s="81"/>
      <c r="G139" s="81"/>
      <c r="H139" s="81"/>
      <c r="I139" s="81"/>
      <c r="J139" s="3"/>
      <c r="K139" s="3"/>
      <c r="L139" s="3"/>
      <c r="M139" s="23">
        <f t="shared" si="2"/>
        <v>37</v>
      </c>
      <c r="N139" s="59">
        <f t="shared" si="1"/>
        <v>2.4999999999999991</v>
      </c>
      <c r="S139" s="3"/>
      <c r="T139" s="3"/>
      <c r="U139" s="3"/>
      <c r="V139" s="3"/>
      <c r="W139" s="3"/>
      <c r="X139" s="3"/>
      <c r="Y139" s="3"/>
    </row>
    <row r="140" spans="1:25">
      <c r="A140" s="3"/>
      <c r="B140" s="81"/>
      <c r="C140" s="81"/>
      <c r="D140" s="81"/>
      <c r="E140" s="81"/>
      <c r="F140" s="81"/>
      <c r="G140" s="81"/>
      <c r="H140" s="81"/>
      <c r="I140" s="81"/>
      <c r="J140" s="3"/>
      <c r="K140" s="3"/>
      <c r="L140" s="3"/>
      <c r="M140" s="23">
        <f t="shared" si="2"/>
        <v>37.5</v>
      </c>
      <c r="N140" s="59">
        <f t="shared" si="1"/>
        <v>2.5499999999999989</v>
      </c>
      <c r="S140" s="3"/>
      <c r="T140" s="3"/>
      <c r="U140" s="3"/>
      <c r="V140" s="3"/>
      <c r="W140" s="3"/>
      <c r="X140" s="3"/>
      <c r="Y140" s="3"/>
    </row>
    <row r="141" spans="1:25">
      <c r="A141" s="3"/>
      <c r="B141" s="81"/>
      <c r="C141" s="81"/>
      <c r="D141" s="81"/>
      <c r="E141" s="81"/>
      <c r="F141" s="81"/>
      <c r="G141" s="81"/>
      <c r="H141" s="81"/>
      <c r="I141" s="81"/>
      <c r="J141" s="3"/>
      <c r="K141" s="3"/>
      <c r="L141" s="3"/>
      <c r="M141" s="23">
        <f t="shared" si="2"/>
        <v>38</v>
      </c>
      <c r="N141" s="59">
        <f t="shared" si="1"/>
        <v>2.5999999999999988</v>
      </c>
      <c r="S141" s="3"/>
      <c r="T141" s="3"/>
      <c r="U141" s="3"/>
      <c r="V141" s="3"/>
      <c r="W141" s="3"/>
      <c r="X141" s="3"/>
      <c r="Y141" s="3"/>
    </row>
    <row r="142" spans="1:25">
      <c r="A142" s="3"/>
      <c r="B142" s="81"/>
      <c r="C142" s="81"/>
      <c r="D142" s="81"/>
      <c r="E142" s="81"/>
      <c r="F142" s="81"/>
      <c r="G142" s="81"/>
      <c r="H142" s="81"/>
      <c r="I142" s="81"/>
      <c r="J142" s="3"/>
      <c r="K142" s="3"/>
      <c r="L142" s="3"/>
      <c r="M142" s="23">
        <f t="shared" si="2"/>
        <v>38.5</v>
      </c>
      <c r="N142" s="59">
        <f t="shared" si="1"/>
        <v>2.6499999999999986</v>
      </c>
      <c r="S142" s="3"/>
      <c r="T142" s="3"/>
      <c r="U142" s="3"/>
      <c r="V142" s="3"/>
      <c r="W142" s="3"/>
      <c r="X142" s="3"/>
      <c r="Y142" s="3"/>
    </row>
    <row r="143" spans="1:25">
      <c r="A143" s="3"/>
      <c r="B143" s="81"/>
      <c r="C143" s="81"/>
      <c r="D143" s="81"/>
      <c r="E143" s="81"/>
      <c r="F143" s="81"/>
      <c r="G143" s="81"/>
      <c r="H143" s="81"/>
      <c r="I143" s="81"/>
      <c r="J143" s="3"/>
      <c r="K143" s="3"/>
      <c r="L143" s="3"/>
      <c r="M143" s="23">
        <f t="shared" si="2"/>
        <v>39</v>
      </c>
      <c r="N143" s="59">
        <f t="shared" si="1"/>
        <v>2.6999999999999984</v>
      </c>
      <c r="S143" s="3"/>
      <c r="T143" s="3"/>
      <c r="U143" s="3"/>
      <c r="V143" s="3"/>
      <c r="W143" s="3"/>
      <c r="X143" s="3"/>
      <c r="Y143" s="3"/>
    </row>
    <row r="144" spans="1:25">
      <c r="A144" s="3"/>
      <c r="B144" s="81"/>
      <c r="C144" s="81"/>
      <c r="D144" s="81"/>
      <c r="E144" s="81"/>
      <c r="F144" s="81"/>
      <c r="G144" s="81"/>
      <c r="H144" s="81"/>
      <c r="I144" s="81"/>
      <c r="J144" s="3"/>
      <c r="K144" s="3"/>
      <c r="L144" s="3"/>
      <c r="M144" s="23">
        <f t="shared" si="2"/>
        <v>39.5</v>
      </c>
      <c r="N144" s="59">
        <f t="shared" si="1"/>
        <v>2.7499999999999982</v>
      </c>
      <c r="S144" s="3"/>
      <c r="T144" s="3"/>
      <c r="U144" s="3"/>
      <c r="V144" s="3"/>
      <c r="W144" s="3"/>
      <c r="X144" s="3"/>
      <c r="Y144" s="3"/>
    </row>
    <row r="145" spans="1:25">
      <c r="A145" s="3"/>
      <c r="B145" s="81"/>
      <c r="C145" s="81"/>
      <c r="D145" s="81"/>
      <c r="E145" s="81"/>
      <c r="F145" s="81"/>
      <c r="G145" s="81"/>
      <c r="H145" s="81"/>
      <c r="I145" s="81"/>
      <c r="J145" s="3"/>
      <c r="K145" s="3"/>
      <c r="L145" s="3"/>
      <c r="M145" s="23">
        <f t="shared" si="2"/>
        <v>40</v>
      </c>
      <c r="N145" s="59">
        <f t="shared" si="1"/>
        <v>2.799999999999998</v>
      </c>
      <c r="S145" s="3"/>
      <c r="T145" s="3"/>
      <c r="U145" s="3"/>
      <c r="V145" s="3"/>
      <c r="W145" s="3"/>
      <c r="X145" s="3"/>
      <c r="Y145" s="3"/>
    </row>
    <row r="146" spans="1:25">
      <c r="A146" s="3"/>
      <c r="B146" s="81"/>
      <c r="C146" s="81"/>
      <c r="D146" s="81"/>
      <c r="E146" s="81"/>
      <c r="F146" s="81"/>
      <c r="G146" s="81"/>
      <c r="H146" s="81"/>
      <c r="I146" s="81"/>
      <c r="J146" s="3"/>
      <c r="K146" s="3"/>
      <c r="L146" s="3"/>
      <c r="M146" s="23">
        <f t="shared" si="2"/>
        <v>40.5</v>
      </c>
      <c r="N146" s="59">
        <f t="shared" si="1"/>
        <v>2.8499999999999979</v>
      </c>
      <c r="S146" s="3"/>
      <c r="T146" s="3"/>
      <c r="U146" s="3"/>
      <c r="V146" s="3"/>
      <c r="W146" s="3"/>
      <c r="X146" s="3"/>
      <c r="Y146" s="3"/>
    </row>
    <row r="147" spans="1:25">
      <c r="A147" s="3"/>
      <c r="B147" s="81"/>
      <c r="C147" s="81"/>
      <c r="D147" s="81"/>
      <c r="E147" s="81"/>
      <c r="F147" s="81"/>
      <c r="G147" s="81"/>
      <c r="H147" s="81"/>
      <c r="I147" s="81"/>
      <c r="J147" s="3"/>
      <c r="K147" s="3"/>
      <c r="L147" s="3"/>
      <c r="M147" s="23">
        <f t="shared" si="2"/>
        <v>41</v>
      </c>
      <c r="N147" s="59">
        <f t="shared" si="1"/>
        <v>2.8999999999999977</v>
      </c>
      <c r="S147" s="3"/>
      <c r="T147" s="3"/>
      <c r="U147" s="3"/>
      <c r="V147" s="3"/>
      <c r="W147" s="3"/>
      <c r="X147" s="3"/>
      <c r="Y147" s="3"/>
    </row>
    <row r="148" spans="1:25">
      <c r="A148" s="3"/>
      <c r="B148" s="81"/>
      <c r="C148" s="81"/>
      <c r="D148" s="81"/>
      <c r="E148" s="81"/>
      <c r="F148" s="81"/>
      <c r="G148" s="81"/>
      <c r="H148" s="81"/>
      <c r="I148" s="81"/>
      <c r="J148" s="3"/>
      <c r="K148" s="3"/>
      <c r="L148" s="3"/>
      <c r="M148" s="23">
        <f t="shared" si="2"/>
        <v>41.5</v>
      </c>
      <c r="N148" s="59">
        <f t="shared" si="1"/>
        <v>2.9499999999999975</v>
      </c>
      <c r="S148" s="3"/>
      <c r="T148" s="3"/>
      <c r="U148" s="3"/>
      <c r="V148" s="3"/>
      <c r="W148" s="3"/>
      <c r="X148" s="3"/>
      <c r="Y148" s="3"/>
    </row>
    <row r="149" spans="1:25">
      <c r="A149" s="3"/>
      <c r="B149" s="81"/>
      <c r="C149" s="81"/>
      <c r="D149" s="81"/>
      <c r="E149" s="81"/>
      <c r="F149" s="81"/>
      <c r="G149" s="81"/>
      <c r="H149" s="81"/>
      <c r="I149" s="81"/>
      <c r="J149" s="3"/>
      <c r="K149" s="3"/>
      <c r="L149" s="3"/>
      <c r="M149" s="23">
        <f t="shared" si="2"/>
        <v>42</v>
      </c>
      <c r="N149" s="59">
        <f t="shared" si="1"/>
        <v>2.9999999999999973</v>
      </c>
      <c r="S149" s="3"/>
      <c r="T149" s="3"/>
      <c r="U149" s="3"/>
      <c r="V149" s="3"/>
      <c r="W149" s="3"/>
      <c r="X149" s="3"/>
      <c r="Y149" s="3"/>
    </row>
    <row r="150" spans="1:25">
      <c r="A150" s="3"/>
      <c r="B150" s="81"/>
      <c r="C150" s="81"/>
      <c r="D150" s="81"/>
      <c r="E150" s="81"/>
      <c r="F150" s="81"/>
      <c r="G150" s="81"/>
      <c r="H150" s="81"/>
      <c r="I150" s="81"/>
      <c r="J150" s="3"/>
      <c r="K150" s="3"/>
      <c r="L150" s="3"/>
      <c r="M150" s="23">
        <f t="shared" si="2"/>
        <v>42.5</v>
      </c>
      <c r="N150" s="59">
        <f t="shared" si="1"/>
        <v>3.0499999999999972</v>
      </c>
      <c r="S150" s="3"/>
      <c r="T150" s="3"/>
      <c r="U150" s="3"/>
      <c r="V150" s="3"/>
      <c r="W150" s="3"/>
      <c r="X150" s="3"/>
      <c r="Y150" s="3"/>
    </row>
    <row r="151" spans="1:25">
      <c r="A151" s="3"/>
      <c r="B151" s="81"/>
      <c r="C151" s="81"/>
      <c r="D151" s="81"/>
      <c r="E151" s="81"/>
      <c r="F151" s="81"/>
      <c r="G151" s="81"/>
      <c r="H151" s="81"/>
      <c r="I151" s="81"/>
      <c r="J151" s="3"/>
      <c r="K151" s="3"/>
      <c r="L151" s="3"/>
      <c r="M151" s="23">
        <f t="shared" si="2"/>
        <v>43</v>
      </c>
      <c r="N151" s="59">
        <f t="shared" si="1"/>
        <v>3.099999999999997</v>
      </c>
      <c r="S151" s="3"/>
      <c r="T151" s="3"/>
      <c r="U151" s="3"/>
      <c r="V151" s="3"/>
      <c r="W151" s="3"/>
      <c r="X151" s="3"/>
      <c r="Y151" s="3"/>
    </row>
    <row r="152" spans="1:25">
      <c r="A152" s="3"/>
      <c r="B152" s="81"/>
      <c r="C152" s="81"/>
      <c r="D152" s="81"/>
      <c r="E152" s="81"/>
      <c r="F152" s="81"/>
      <c r="G152" s="81"/>
      <c r="H152" s="81"/>
      <c r="I152" s="81"/>
      <c r="J152" s="3"/>
      <c r="K152" s="3"/>
      <c r="L152" s="3"/>
      <c r="M152" s="23">
        <f>M151+0.5</f>
        <v>43.5</v>
      </c>
      <c r="N152" s="59">
        <f t="shared" si="1"/>
        <v>3.1499999999999968</v>
      </c>
      <c r="S152" s="3"/>
      <c r="T152" s="3"/>
      <c r="U152" s="3"/>
      <c r="V152" s="3"/>
      <c r="W152" s="3"/>
      <c r="X152" s="3"/>
      <c r="Y152" s="3"/>
    </row>
    <row r="153" spans="1:25">
      <c r="A153" s="3"/>
      <c r="B153" s="81"/>
      <c r="C153" s="81"/>
      <c r="D153" s="81"/>
      <c r="E153" s="81"/>
      <c r="F153" s="81"/>
      <c r="G153" s="81"/>
      <c r="H153" s="81"/>
      <c r="I153" s="81"/>
      <c r="J153" s="3"/>
      <c r="K153" s="3"/>
      <c r="L153" s="3"/>
      <c r="M153" s="23">
        <f>M152+0.5</f>
        <v>44</v>
      </c>
      <c r="N153" s="59">
        <f t="shared" si="1"/>
        <v>3.1999999999999966</v>
      </c>
      <c r="S153" s="3"/>
      <c r="T153" s="3"/>
      <c r="U153" s="3"/>
      <c r="V153" s="3"/>
      <c r="W153" s="3"/>
      <c r="X153" s="3"/>
      <c r="Y153" s="3"/>
    </row>
    <row r="154" spans="1:25">
      <c r="A154" s="3"/>
      <c r="B154" s="81"/>
      <c r="C154" s="81"/>
      <c r="D154" s="81"/>
      <c r="E154" s="81"/>
      <c r="F154" s="81"/>
      <c r="G154" s="81"/>
      <c r="H154" s="81"/>
      <c r="I154" s="81"/>
      <c r="J154" s="3"/>
      <c r="K154" s="3"/>
      <c r="L154" s="3"/>
      <c r="M154" s="23">
        <f t="shared" ref="M154:M217" si="3">M153+0.5</f>
        <v>44.5</v>
      </c>
      <c r="N154" s="59">
        <f t="shared" si="1"/>
        <v>3.2499999999999964</v>
      </c>
      <c r="S154" s="3"/>
      <c r="T154" s="3"/>
      <c r="U154" s="3"/>
      <c r="V154" s="3"/>
      <c r="W154" s="3"/>
      <c r="X154" s="3"/>
      <c r="Y154" s="3"/>
    </row>
    <row r="155" spans="1:25">
      <c r="A155" s="3"/>
      <c r="B155" s="81"/>
      <c r="C155" s="81"/>
      <c r="D155" s="81"/>
      <c r="E155" s="81"/>
      <c r="F155" s="81"/>
      <c r="G155" s="81"/>
      <c r="H155" s="81"/>
      <c r="I155" s="81"/>
      <c r="J155" s="3"/>
      <c r="K155" s="3"/>
      <c r="L155" s="3"/>
      <c r="M155" s="23">
        <f t="shared" si="3"/>
        <v>45</v>
      </c>
      <c r="N155" s="59">
        <f t="shared" si="1"/>
        <v>3.2999999999999963</v>
      </c>
      <c r="S155" s="3"/>
      <c r="T155" s="3"/>
      <c r="U155" s="3"/>
      <c r="V155" s="3"/>
      <c r="W155" s="3"/>
      <c r="X155" s="3"/>
      <c r="Y155" s="3"/>
    </row>
    <row r="156" spans="1:25">
      <c r="A156" s="3"/>
      <c r="B156" s="81"/>
      <c r="C156" s="81"/>
      <c r="D156" s="81"/>
      <c r="E156" s="81"/>
      <c r="F156" s="81"/>
      <c r="G156" s="81"/>
      <c r="H156" s="81"/>
      <c r="I156" s="81"/>
      <c r="J156" s="3"/>
      <c r="K156" s="3"/>
      <c r="L156" s="3"/>
      <c r="M156" s="23">
        <f t="shared" si="3"/>
        <v>45.5</v>
      </c>
      <c r="N156" s="59">
        <f t="shared" si="1"/>
        <v>3.3499999999999961</v>
      </c>
      <c r="S156" s="3"/>
      <c r="T156" s="3"/>
      <c r="U156" s="3"/>
      <c r="V156" s="3"/>
      <c r="W156" s="3"/>
      <c r="X156" s="3"/>
      <c r="Y156" s="3"/>
    </row>
    <row r="157" spans="1:25">
      <c r="A157" s="3"/>
      <c r="B157" s="81"/>
      <c r="C157" s="81"/>
      <c r="D157" s="81"/>
      <c r="E157" s="81"/>
      <c r="F157" s="81"/>
      <c r="G157" s="81"/>
      <c r="H157" s="81"/>
      <c r="I157" s="81"/>
      <c r="J157" s="3"/>
      <c r="K157" s="3"/>
      <c r="L157" s="3"/>
      <c r="M157" s="23">
        <f t="shared" si="3"/>
        <v>46</v>
      </c>
      <c r="N157" s="59">
        <f t="shared" si="1"/>
        <v>3.3999999999999959</v>
      </c>
      <c r="S157" s="3"/>
      <c r="T157" s="3"/>
      <c r="U157" s="3"/>
      <c r="V157" s="3"/>
      <c r="W157" s="3"/>
      <c r="X157" s="3"/>
      <c r="Y157" s="3"/>
    </row>
    <row r="158" spans="1:25">
      <c r="A158" s="3"/>
      <c r="B158" s="81"/>
      <c r="C158" s="81"/>
      <c r="D158" s="81"/>
      <c r="E158" s="81"/>
      <c r="F158" s="81"/>
      <c r="G158" s="81"/>
      <c r="H158" s="81"/>
      <c r="I158" s="81"/>
      <c r="J158" s="3"/>
      <c r="K158" s="3"/>
      <c r="L158" s="3"/>
      <c r="M158" s="23">
        <f t="shared" si="3"/>
        <v>46.5</v>
      </c>
      <c r="N158" s="59">
        <f t="shared" si="1"/>
        <v>3.4499999999999957</v>
      </c>
      <c r="S158" s="3"/>
      <c r="T158" s="3"/>
      <c r="U158" s="3"/>
      <c r="V158" s="3"/>
      <c r="W158" s="3"/>
      <c r="X158" s="3"/>
      <c r="Y158" s="3"/>
    </row>
    <row r="159" spans="1:25">
      <c r="A159" s="3"/>
      <c r="B159" s="81"/>
      <c r="C159" s="81"/>
      <c r="D159" s="81"/>
      <c r="E159" s="81"/>
      <c r="F159" s="81"/>
      <c r="G159" s="81"/>
      <c r="H159" s="81"/>
      <c r="I159" s="81"/>
      <c r="J159" s="3"/>
      <c r="K159" s="3"/>
      <c r="L159" s="3"/>
      <c r="M159" s="23">
        <f t="shared" si="3"/>
        <v>47</v>
      </c>
      <c r="N159" s="59">
        <f t="shared" si="1"/>
        <v>3.4999999999999956</v>
      </c>
      <c r="S159" s="3"/>
      <c r="T159" s="3"/>
      <c r="U159" s="3"/>
      <c r="V159" s="3"/>
      <c r="W159" s="3"/>
      <c r="X159" s="3"/>
      <c r="Y159" s="3"/>
    </row>
    <row r="160" spans="1:25">
      <c r="A160" s="3"/>
      <c r="B160" s="81"/>
      <c r="C160" s="81"/>
      <c r="D160" s="81"/>
      <c r="E160" s="81"/>
      <c r="F160" s="81"/>
      <c r="G160" s="81"/>
      <c r="H160" s="81"/>
      <c r="I160" s="81"/>
      <c r="J160" s="3"/>
      <c r="K160" s="3"/>
      <c r="L160" s="3"/>
      <c r="M160" s="23">
        <f t="shared" si="3"/>
        <v>47.5</v>
      </c>
      <c r="N160" s="59">
        <f t="shared" si="1"/>
        <v>3.5499999999999954</v>
      </c>
      <c r="S160" s="3"/>
      <c r="T160" s="3"/>
      <c r="U160" s="3"/>
      <c r="V160" s="3"/>
      <c r="W160" s="3"/>
      <c r="X160" s="3"/>
      <c r="Y160" s="3"/>
    </row>
    <row r="161" spans="1:25">
      <c r="A161" s="3"/>
      <c r="B161" s="81"/>
      <c r="C161" s="81"/>
      <c r="D161" s="81"/>
      <c r="E161" s="81"/>
      <c r="F161" s="81"/>
      <c r="G161" s="81"/>
      <c r="H161" s="81"/>
      <c r="I161" s="81"/>
      <c r="J161" s="3"/>
      <c r="K161" s="3"/>
      <c r="L161" s="3"/>
      <c r="M161" s="23">
        <f t="shared" si="3"/>
        <v>48</v>
      </c>
      <c r="N161" s="59">
        <f t="shared" si="1"/>
        <v>3.5999999999999952</v>
      </c>
      <c r="S161" s="3"/>
      <c r="T161" s="3"/>
      <c r="U161" s="3"/>
      <c r="V161" s="3"/>
      <c r="W161" s="3"/>
      <c r="X161" s="3"/>
      <c r="Y161" s="3"/>
    </row>
    <row r="162" spans="1:25">
      <c r="A162" s="3"/>
      <c r="B162" s="81"/>
      <c r="C162" s="81"/>
      <c r="D162" s="81"/>
      <c r="E162" s="81"/>
      <c r="F162" s="81"/>
      <c r="G162" s="81"/>
      <c r="H162" s="81"/>
      <c r="I162" s="81"/>
      <c r="J162" s="3"/>
      <c r="K162" s="3"/>
      <c r="L162" s="3"/>
      <c r="M162" s="23">
        <f t="shared" si="3"/>
        <v>48.5</v>
      </c>
      <c r="N162" s="59">
        <f t="shared" si="1"/>
        <v>3.649999999999995</v>
      </c>
      <c r="S162" s="3"/>
      <c r="T162" s="3"/>
      <c r="U162" s="3"/>
      <c r="V162" s="3"/>
      <c r="W162" s="3"/>
      <c r="X162" s="3"/>
      <c r="Y162" s="3"/>
    </row>
    <row r="163" spans="1:25">
      <c r="A163" s="3"/>
      <c r="B163" s="81"/>
      <c r="C163" s="81"/>
      <c r="D163" s="81"/>
      <c r="E163" s="81"/>
      <c r="F163" s="81"/>
      <c r="G163" s="81"/>
      <c r="H163" s="81"/>
      <c r="I163" s="81"/>
      <c r="J163" s="3"/>
      <c r="K163" s="3"/>
      <c r="L163" s="3"/>
      <c r="M163" s="23">
        <f t="shared" si="3"/>
        <v>49</v>
      </c>
      <c r="N163" s="59">
        <f t="shared" si="1"/>
        <v>3.6999999999999948</v>
      </c>
      <c r="S163" s="3"/>
      <c r="T163" s="3"/>
      <c r="U163" s="3"/>
      <c r="V163" s="3"/>
      <c r="W163" s="3"/>
      <c r="X163" s="3"/>
      <c r="Y163" s="3"/>
    </row>
    <row r="164" spans="1:25">
      <c r="A164" s="3"/>
      <c r="B164" s="81"/>
      <c r="C164" s="81"/>
      <c r="D164" s="81"/>
      <c r="E164" s="81"/>
      <c r="F164" s="81"/>
      <c r="G164" s="81"/>
      <c r="H164" s="81"/>
      <c r="I164" s="81"/>
      <c r="J164" s="3"/>
      <c r="K164" s="3"/>
      <c r="L164" s="3"/>
      <c r="M164" s="23">
        <f t="shared" si="3"/>
        <v>49.5</v>
      </c>
      <c r="N164" s="59">
        <f t="shared" si="1"/>
        <v>3.7499999999999947</v>
      </c>
      <c r="S164" s="3"/>
      <c r="T164" s="3"/>
      <c r="U164" s="3"/>
      <c r="V164" s="3"/>
      <c r="W164" s="3"/>
      <c r="X164" s="3"/>
      <c r="Y164" s="3"/>
    </row>
    <row r="165" spans="1:25">
      <c r="A165" s="3"/>
      <c r="B165" s="81"/>
      <c r="C165" s="81"/>
      <c r="D165" s="81"/>
      <c r="E165" s="81"/>
      <c r="F165" s="81"/>
      <c r="G165" s="81"/>
      <c r="H165" s="81"/>
      <c r="I165" s="81"/>
      <c r="J165" s="3"/>
      <c r="K165" s="3"/>
      <c r="L165" s="3"/>
      <c r="M165" s="23">
        <f t="shared" si="3"/>
        <v>50</v>
      </c>
      <c r="N165" s="59">
        <f t="shared" si="1"/>
        <v>3.7999999999999945</v>
      </c>
      <c r="S165" s="3"/>
      <c r="T165" s="3"/>
      <c r="U165" s="3"/>
      <c r="V165" s="3"/>
      <c r="W165" s="3"/>
      <c r="X165" s="3"/>
      <c r="Y165" s="3"/>
    </row>
    <row r="166" spans="1:25">
      <c r="A166" s="3"/>
      <c r="B166" s="81"/>
      <c r="C166" s="81"/>
      <c r="D166" s="81"/>
      <c r="E166" s="81"/>
      <c r="F166" s="81"/>
      <c r="G166" s="81"/>
      <c r="H166" s="81"/>
      <c r="I166" s="81"/>
      <c r="J166" s="3"/>
      <c r="K166" s="3"/>
      <c r="L166" s="3"/>
      <c r="M166" s="23">
        <f t="shared" si="3"/>
        <v>50.5</v>
      </c>
      <c r="N166" s="59">
        <f t="shared" si="1"/>
        <v>3.8499999999999943</v>
      </c>
      <c r="S166" s="3"/>
      <c r="T166" s="3"/>
      <c r="U166" s="3"/>
      <c r="V166" s="3"/>
      <c r="W166" s="3"/>
      <c r="X166" s="3"/>
      <c r="Y166" s="3"/>
    </row>
    <row r="167" spans="1:25">
      <c r="A167" s="3"/>
      <c r="B167" s="81"/>
      <c r="C167" s="81"/>
      <c r="D167" s="81"/>
      <c r="E167" s="81"/>
      <c r="F167" s="81"/>
      <c r="G167" s="81"/>
      <c r="H167" s="81"/>
      <c r="I167" s="81"/>
      <c r="J167" s="3"/>
      <c r="K167" s="3"/>
      <c r="L167" s="3"/>
      <c r="M167" s="23">
        <f t="shared" si="3"/>
        <v>51</v>
      </c>
      <c r="N167" s="59">
        <f t="shared" si="1"/>
        <v>3.8999999999999941</v>
      </c>
      <c r="S167" s="3"/>
      <c r="T167" s="3"/>
      <c r="U167" s="3"/>
      <c r="V167" s="3"/>
      <c r="W167" s="3"/>
      <c r="X167" s="3"/>
      <c r="Y167" s="3"/>
    </row>
    <row r="168" spans="1:25">
      <c r="A168" s="3"/>
      <c r="B168" s="81"/>
      <c r="C168" s="81"/>
      <c r="D168" s="81"/>
      <c r="E168" s="81"/>
      <c r="F168" s="81"/>
      <c r="G168" s="81"/>
      <c r="H168" s="81"/>
      <c r="I168" s="81"/>
      <c r="J168" s="3"/>
      <c r="K168" s="3"/>
      <c r="L168" s="3"/>
      <c r="M168" s="23">
        <f t="shared" si="3"/>
        <v>51.5</v>
      </c>
      <c r="N168" s="59">
        <f t="shared" si="1"/>
        <v>3.949999999999994</v>
      </c>
      <c r="S168" s="3"/>
      <c r="T168" s="3"/>
      <c r="U168" s="3"/>
      <c r="V168" s="3"/>
      <c r="W168" s="3"/>
      <c r="X168" s="3"/>
      <c r="Y168" s="3"/>
    </row>
    <row r="169" spans="1:25">
      <c r="A169" s="3"/>
      <c r="B169" s="81"/>
      <c r="C169" s="81"/>
      <c r="D169" s="81"/>
      <c r="E169" s="81"/>
      <c r="F169" s="81"/>
      <c r="G169" s="81"/>
      <c r="H169" s="81"/>
      <c r="I169" s="81"/>
      <c r="J169" s="3"/>
      <c r="K169" s="3"/>
      <c r="L169" s="3"/>
      <c r="M169" s="23">
        <f t="shared" si="3"/>
        <v>52</v>
      </c>
      <c r="N169" s="59">
        <f t="shared" si="1"/>
        <v>3.9999999999999938</v>
      </c>
      <c r="S169" s="3"/>
      <c r="T169" s="3"/>
      <c r="U169" s="3"/>
      <c r="V169" s="3"/>
      <c r="W169" s="3"/>
      <c r="X169" s="3"/>
      <c r="Y169" s="3"/>
    </row>
    <row r="170" spans="1:25">
      <c r="A170" s="3"/>
      <c r="B170" s="81"/>
      <c r="C170" s="81"/>
      <c r="D170" s="81"/>
      <c r="E170" s="81"/>
      <c r="F170" s="81"/>
      <c r="G170" s="81"/>
      <c r="H170" s="81"/>
      <c r="I170" s="81"/>
      <c r="J170" s="3"/>
      <c r="K170" s="3"/>
      <c r="L170" s="3"/>
      <c r="M170" s="23">
        <f t="shared" si="3"/>
        <v>52.5</v>
      </c>
      <c r="N170" s="59">
        <f t="shared" si="1"/>
        <v>4.0499999999999936</v>
      </c>
      <c r="S170" s="3"/>
      <c r="T170" s="3"/>
      <c r="U170" s="3"/>
      <c r="V170" s="3"/>
      <c r="W170" s="3"/>
      <c r="X170" s="3"/>
      <c r="Y170" s="3"/>
    </row>
    <row r="171" spans="1:25">
      <c r="A171" s="3"/>
      <c r="B171" s="81"/>
      <c r="C171" s="81"/>
      <c r="D171" s="81"/>
      <c r="E171" s="81"/>
      <c r="F171" s="81"/>
      <c r="G171" s="81"/>
      <c r="H171" s="81"/>
      <c r="I171" s="81"/>
      <c r="J171" s="3"/>
      <c r="K171" s="3"/>
      <c r="L171" s="3"/>
      <c r="M171" s="23">
        <f t="shared" si="3"/>
        <v>53</v>
      </c>
      <c r="N171" s="59">
        <f t="shared" si="1"/>
        <v>4.0999999999999934</v>
      </c>
      <c r="S171" s="3"/>
      <c r="T171" s="3"/>
      <c r="U171" s="3"/>
      <c r="V171" s="3"/>
      <c r="W171" s="3"/>
      <c r="X171" s="3"/>
      <c r="Y171" s="3"/>
    </row>
    <row r="172" spans="1:25">
      <c r="A172" s="3"/>
      <c r="B172" s="81"/>
      <c r="C172" s="81"/>
      <c r="D172" s="81"/>
      <c r="E172" s="81"/>
      <c r="F172" s="81"/>
      <c r="G172" s="81"/>
      <c r="H172" s="81"/>
      <c r="I172" s="81"/>
      <c r="J172" s="3"/>
      <c r="K172" s="3"/>
      <c r="L172" s="3"/>
      <c r="M172" s="23">
        <f t="shared" si="3"/>
        <v>53.5</v>
      </c>
      <c r="N172" s="59">
        <f t="shared" si="1"/>
        <v>4.1499999999999932</v>
      </c>
      <c r="S172" s="3"/>
      <c r="T172" s="3"/>
      <c r="U172" s="3"/>
      <c r="V172" s="3"/>
      <c r="W172" s="3"/>
      <c r="X172" s="3"/>
      <c r="Y172" s="3"/>
    </row>
    <row r="173" spans="1:25">
      <c r="A173" s="3"/>
      <c r="B173" s="81"/>
      <c r="C173" s="81"/>
      <c r="D173" s="81"/>
      <c r="E173" s="81"/>
      <c r="F173" s="81"/>
      <c r="G173" s="81"/>
      <c r="H173" s="81"/>
      <c r="I173" s="81"/>
      <c r="J173" s="3"/>
      <c r="K173" s="3"/>
      <c r="L173" s="3"/>
      <c r="M173" s="23">
        <f t="shared" si="3"/>
        <v>54</v>
      </c>
      <c r="N173" s="59">
        <f t="shared" si="1"/>
        <v>4.1999999999999931</v>
      </c>
      <c r="S173" s="3"/>
      <c r="T173" s="3"/>
      <c r="U173" s="3"/>
      <c r="V173" s="3"/>
      <c r="W173" s="3"/>
      <c r="X173" s="3"/>
      <c r="Y173" s="3"/>
    </row>
    <row r="174" spans="1:25">
      <c r="A174" s="3"/>
      <c r="B174" s="81"/>
      <c r="C174" s="81"/>
      <c r="D174" s="81"/>
      <c r="E174" s="81"/>
      <c r="F174" s="81"/>
      <c r="G174" s="81"/>
      <c r="H174" s="81"/>
      <c r="I174" s="81"/>
      <c r="J174" s="3"/>
      <c r="K174" s="3"/>
      <c r="L174" s="3"/>
      <c r="M174" s="23">
        <f t="shared" si="3"/>
        <v>54.5</v>
      </c>
      <c r="N174" s="59">
        <f t="shared" si="1"/>
        <v>4.2499999999999929</v>
      </c>
      <c r="S174" s="3"/>
      <c r="T174" s="3"/>
      <c r="U174" s="3"/>
      <c r="V174" s="3"/>
      <c r="W174" s="3"/>
      <c r="X174" s="3"/>
      <c r="Y174" s="3"/>
    </row>
    <row r="175" spans="1:25">
      <c r="A175" s="3"/>
      <c r="B175" s="81"/>
      <c r="C175" s="81"/>
      <c r="D175" s="81"/>
      <c r="E175" s="81"/>
      <c r="F175" s="81"/>
      <c r="G175" s="81"/>
      <c r="H175" s="81"/>
      <c r="I175" s="81"/>
      <c r="J175" s="3"/>
      <c r="K175" s="3"/>
      <c r="L175" s="3"/>
      <c r="M175" s="23">
        <f t="shared" si="3"/>
        <v>55</v>
      </c>
      <c r="N175" s="59">
        <f t="shared" si="1"/>
        <v>4.2999999999999927</v>
      </c>
      <c r="S175" s="3"/>
      <c r="T175" s="3"/>
      <c r="U175" s="3"/>
      <c r="V175" s="3"/>
      <c r="W175" s="3"/>
      <c r="X175" s="3"/>
      <c r="Y175" s="3"/>
    </row>
    <row r="176" spans="1:25">
      <c r="A176" s="3"/>
      <c r="B176" s="81"/>
      <c r="C176" s="81"/>
      <c r="D176" s="81"/>
      <c r="E176" s="81"/>
      <c r="F176" s="81"/>
      <c r="G176" s="81"/>
      <c r="H176" s="81"/>
      <c r="I176" s="81"/>
      <c r="J176" s="3"/>
      <c r="K176" s="3"/>
      <c r="L176" s="3"/>
      <c r="M176" s="23">
        <f t="shared" si="3"/>
        <v>55.5</v>
      </c>
      <c r="N176" s="59">
        <f t="shared" si="1"/>
        <v>4.3499999999999925</v>
      </c>
      <c r="S176" s="3"/>
      <c r="T176" s="3"/>
      <c r="U176" s="3"/>
      <c r="V176" s="3"/>
      <c r="W176" s="3"/>
      <c r="X176" s="3"/>
      <c r="Y176" s="3"/>
    </row>
    <row r="177" spans="1:25">
      <c r="A177" s="3"/>
      <c r="B177" s="81"/>
      <c r="C177" s="81"/>
      <c r="D177" s="81"/>
      <c r="E177" s="81"/>
      <c r="F177" s="81"/>
      <c r="G177" s="81"/>
      <c r="H177" s="81"/>
      <c r="I177" s="81"/>
      <c r="J177" s="3"/>
      <c r="K177" s="3"/>
      <c r="L177" s="3"/>
      <c r="M177" s="23">
        <f t="shared" si="3"/>
        <v>56</v>
      </c>
      <c r="N177" s="59">
        <f t="shared" si="1"/>
        <v>4.3999999999999924</v>
      </c>
      <c r="S177" s="3"/>
      <c r="T177" s="3"/>
      <c r="U177" s="3"/>
      <c r="V177" s="3"/>
      <c r="W177" s="3"/>
      <c r="X177" s="3"/>
      <c r="Y177" s="3"/>
    </row>
    <row r="178" spans="1:25">
      <c r="A178" s="3"/>
      <c r="B178" s="81"/>
      <c r="C178" s="81"/>
      <c r="D178" s="81"/>
      <c r="E178" s="81"/>
      <c r="F178" s="81"/>
      <c r="G178" s="81"/>
      <c r="H178" s="81"/>
      <c r="I178" s="81"/>
      <c r="J178" s="3"/>
      <c r="K178" s="3"/>
      <c r="L178" s="3"/>
      <c r="M178" s="23">
        <f t="shared" si="3"/>
        <v>56.5</v>
      </c>
      <c r="N178" s="59">
        <f t="shared" ref="N178:N241" si="4">N177+0.05</f>
        <v>4.4499999999999922</v>
      </c>
      <c r="S178" s="3"/>
      <c r="T178" s="3"/>
      <c r="U178" s="3"/>
      <c r="V178" s="3"/>
      <c r="W178" s="3"/>
      <c r="X178" s="3"/>
      <c r="Y178" s="3"/>
    </row>
    <row r="179" spans="1:25">
      <c r="A179" s="3"/>
      <c r="B179" s="81"/>
      <c r="C179" s="81"/>
      <c r="D179" s="81"/>
      <c r="E179" s="81"/>
      <c r="F179" s="81"/>
      <c r="G179" s="81"/>
      <c r="H179" s="81"/>
      <c r="I179" s="81"/>
      <c r="J179" s="3"/>
      <c r="K179" s="3"/>
      <c r="L179" s="3"/>
      <c r="M179" s="23">
        <f t="shared" si="3"/>
        <v>57</v>
      </c>
      <c r="N179" s="59">
        <f t="shared" si="4"/>
        <v>4.499999999999992</v>
      </c>
      <c r="S179" s="3"/>
      <c r="T179" s="3"/>
      <c r="U179" s="3"/>
      <c r="V179" s="3"/>
      <c r="W179" s="3"/>
      <c r="X179" s="3"/>
      <c r="Y179" s="3"/>
    </row>
    <row r="180" spans="1:25">
      <c r="A180" s="3"/>
      <c r="B180" s="81"/>
      <c r="C180" s="81"/>
      <c r="D180" s="81"/>
      <c r="E180" s="81"/>
      <c r="F180" s="81"/>
      <c r="G180" s="81"/>
      <c r="H180" s="81"/>
      <c r="I180" s="81"/>
      <c r="J180" s="3"/>
      <c r="K180" s="3"/>
      <c r="L180" s="3"/>
      <c r="M180" s="23">
        <f t="shared" si="3"/>
        <v>57.5</v>
      </c>
      <c r="N180" s="59">
        <f t="shared" si="4"/>
        <v>4.5499999999999918</v>
      </c>
      <c r="S180" s="3"/>
      <c r="T180" s="3"/>
      <c r="U180" s="3"/>
      <c r="V180" s="3"/>
      <c r="W180" s="3"/>
      <c r="X180" s="3"/>
      <c r="Y180" s="3"/>
    </row>
    <row r="181" spans="1:25">
      <c r="A181" s="3"/>
      <c r="B181" s="81"/>
      <c r="C181" s="81"/>
      <c r="D181" s="81"/>
      <c r="E181" s="81"/>
      <c r="F181" s="81"/>
      <c r="G181" s="81"/>
      <c r="H181" s="81"/>
      <c r="I181" s="81"/>
      <c r="J181" s="3"/>
      <c r="K181" s="3"/>
      <c r="L181" s="3"/>
      <c r="M181" s="23">
        <f t="shared" si="3"/>
        <v>58</v>
      </c>
      <c r="N181" s="59">
        <f t="shared" si="4"/>
        <v>4.5999999999999917</v>
      </c>
      <c r="S181" s="3"/>
      <c r="T181" s="3"/>
      <c r="U181" s="3"/>
      <c r="V181" s="3"/>
      <c r="W181" s="3"/>
      <c r="X181" s="3"/>
      <c r="Y181" s="3"/>
    </row>
    <row r="182" spans="1:25">
      <c r="A182" s="3"/>
      <c r="B182" s="81"/>
      <c r="C182" s="81"/>
      <c r="D182" s="81"/>
      <c r="E182" s="81"/>
      <c r="F182" s="81"/>
      <c r="G182" s="81"/>
      <c r="H182" s="81"/>
      <c r="I182" s="81"/>
      <c r="J182" s="3"/>
      <c r="K182" s="3"/>
      <c r="L182" s="3"/>
      <c r="M182" s="23">
        <f t="shared" si="3"/>
        <v>58.5</v>
      </c>
      <c r="N182" s="59">
        <f t="shared" si="4"/>
        <v>4.6499999999999915</v>
      </c>
      <c r="S182" s="3"/>
      <c r="T182" s="3"/>
      <c r="U182" s="3"/>
      <c r="V182" s="3"/>
      <c r="W182" s="3"/>
      <c r="X182" s="3"/>
      <c r="Y182" s="3"/>
    </row>
    <row r="183" spans="1:25">
      <c r="A183" s="3"/>
      <c r="B183" s="81"/>
      <c r="C183" s="81"/>
      <c r="D183" s="81"/>
      <c r="E183" s="81"/>
      <c r="F183" s="81"/>
      <c r="G183" s="81"/>
      <c r="H183" s="81"/>
      <c r="I183" s="81"/>
      <c r="J183" s="3"/>
      <c r="K183" s="3"/>
      <c r="L183" s="3"/>
      <c r="M183" s="23">
        <f t="shared" si="3"/>
        <v>59</v>
      </c>
      <c r="N183" s="59">
        <f t="shared" si="4"/>
        <v>4.6999999999999913</v>
      </c>
      <c r="S183" s="3"/>
      <c r="T183" s="3"/>
      <c r="U183" s="3"/>
      <c r="V183" s="3"/>
      <c r="W183" s="3"/>
      <c r="X183" s="3"/>
      <c r="Y183" s="3"/>
    </row>
    <row r="184" spans="1:25">
      <c r="A184" s="3"/>
      <c r="B184" s="81"/>
      <c r="C184" s="81"/>
      <c r="D184" s="81"/>
      <c r="E184" s="81"/>
      <c r="F184" s="81"/>
      <c r="G184" s="81"/>
      <c r="H184" s="81"/>
      <c r="I184" s="81"/>
      <c r="J184" s="3"/>
      <c r="K184" s="3"/>
      <c r="L184" s="3"/>
      <c r="M184" s="23">
        <f t="shared" si="3"/>
        <v>59.5</v>
      </c>
      <c r="N184" s="59">
        <f t="shared" si="4"/>
        <v>4.7499999999999911</v>
      </c>
      <c r="S184" s="3"/>
      <c r="T184" s="3"/>
      <c r="U184" s="3"/>
      <c r="V184" s="3"/>
      <c r="W184" s="3"/>
      <c r="X184" s="3"/>
      <c r="Y184" s="3"/>
    </row>
    <row r="185" spans="1:25">
      <c r="A185" s="3"/>
      <c r="B185" s="81"/>
      <c r="C185" s="81"/>
      <c r="D185" s="81"/>
      <c r="E185" s="81"/>
      <c r="F185" s="81"/>
      <c r="G185" s="81"/>
      <c r="H185" s="81"/>
      <c r="I185" s="81"/>
      <c r="J185" s="3"/>
      <c r="K185" s="3"/>
      <c r="L185" s="3"/>
      <c r="M185" s="23">
        <f t="shared" si="3"/>
        <v>60</v>
      </c>
      <c r="N185" s="59">
        <f t="shared" si="4"/>
        <v>4.7999999999999909</v>
      </c>
      <c r="S185" s="3"/>
      <c r="T185" s="3"/>
      <c r="U185" s="3"/>
      <c r="V185" s="3"/>
      <c r="W185" s="3"/>
      <c r="X185" s="3"/>
      <c r="Y185" s="3"/>
    </row>
    <row r="186" spans="1:25">
      <c r="A186" s="3"/>
      <c r="B186" s="81"/>
      <c r="C186" s="81"/>
      <c r="D186" s="81"/>
      <c r="E186" s="81"/>
      <c r="F186" s="81"/>
      <c r="G186" s="81"/>
      <c r="H186" s="81"/>
      <c r="I186" s="81"/>
      <c r="J186" s="3"/>
      <c r="K186" s="3"/>
      <c r="L186" s="3"/>
      <c r="M186" s="23">
        <f t="shared" si="3"/>
        <v>60.5</v>
      </c>
      <c r="N186" s="59">
        <f t="shared" si="4"/>
        <v>4.8499999999999908</v>
      </c>
      <c r="S186" s="3"/>
      <c r="T186" s="3"/>
      <c r="U186" s="3"/>
      <c r="V186" s="3"/>
      <c r="W186" s="3"/>
      <c r="X186" s="3"/>
      <c r="Y186" s="3"/>
    </row>
    <row r="187" spans="1:25">
      <c r="A187" s="3"/>
      <c r="B187" s="81"/>
      <c r="C187" s="81"/>
      <c r="D187" s="81"/>
      <c r="E187" s="81"/>
      <c r="F187" s="81"/>
      <c r="G187" s="81"/>
      <c r="H187" s="81"/>
      <c r="I187" s="81"/>
      <c r="J187" s="3"/>
      <c r="K187" s="3"/>
      <c r="L187" s="3"/>
      <c r="M187" s="23">
        <f t="shared" si="3"/>
        <v>61</v>
      </c>
      <c r="N187" s="59">
        <f t="shared" si="4"/>
        <v>4.8999999999999906</v>
      </c>
      <c r="S187" s="3"/>
      <c r="T187" s="3"/>
      <c r="U187" s="3"/>
      <c r="V187" s="3"/>
      <c r="W187" s="3"/>
      <c r="X187" s="3"/>
      <c r="Y187" s="3"/>
    </row>
    <row r="188" spans="1:25">
      <c r="A188" s="3"/>
      <c r="B188" s="81"/>
      <c r="C188" s="81"/>
      <c r="D188" s="81"/>
      <c r="E188" s="81"/>
      <c r="F188" s="81"/>
      <c r="G188" s="81"/>
      <c r="H188" s="81"/>
      <c r="I188" s="81"/>
      <c r="J188" s="3"/>
      <c r="K188" s="3"/>
      <c r="L188" s="3"/>
      <c r="M188" s="23">
        <f t="shared" si="3"/>
        <v>61.5</v>
      </c>
      <c r="N188" s="59">
        <f t="shared" si="4"/>
        <v>4.9499999999999904</v>
      </c>
      <c r="S188" s="3"/>
      <c r="T188" s="3"/>
      <c r="U188" s="3"/>
      <c r="V188" s="3"/>
      <c r="W188" s="3"/>
      <c r="X188" s="3"/>
      <c r="Y188" s="3"/>
    </row>
    <row r="189" spans="1:25">
      <c r="A189" s="3"/>
      <c r="B189" s="81"/>
      <c r="C189" s="81"/>
      <c r="D189" s="81"/>
      <c r="E189" s="81"/>
      <c r="F189" s="81"/>
      <c r="G189" s="81"/>
      <c r="H189" s="81"/>
      <c r="I189" s="81"/>
      <c r="J189" s="3"/>
      <c r="K189" s="3"/>
      <c r="L189" s="3"/>
      <c r="M189" s="23">
        <f t="shared" si="3"/>
        <v>62</v>
      </c>
      <c r="N189" s="59">
        <f t="shared" si="4"/>
        <v>4.9999999999999902</v>
      </c>
      <c r="S189" s="3"/>
      <c r="T189" s="3"/>
      <c r="U189" s="3"/>
      <c r="V189" s="3"/>
      <c r="W189" s="3"/>
      <c r="X189" s="3"/>
      <c r="Y189" s="3"/>
    </row>
    <row r="190" spans="1:25">
      <c r="A190" s="3"/>
      <c r="B190" s="81"/>
      <c r="C190" s="81"/>
      <c r="D190" s="81"/>
      <c r="E190" s="81"/>
      <c r="F190" s="81"/>
      <c r="G190" s="81"/>
      <c r="H190" s="81"/>
      <c r="I190" s="81"/>
      <c r="J190" s="3"/>
      <c r="K190" s="3"/>
      <c r="L190" s="3"/>
      <c r="M190" s="23">
        <f t="shared" si="3"/>
        <v>62.5</v>
      </c>
      <c r="N190" s="59">
        <f t="shared" si="4"/>
        <v>5.0499999999999901</v>
      </c>
      <c r="S190" s="3"/>
      <c r="T190" s="3"/>
      <c r="U190" s="3"/>
      <c r="V190" s="3"/>
      <c r="W190" s="3"/>
      <c r="X190" s="3"/>
      <c r="Y190" s="3"/>
    </row>
    <row r="191" spans="1:25">
      <c r="A191" s="3"/>
      <c r="B191" s="81"/>
      <c r="C191" s="81"/>
      <c r="D191" s="81"/>
      <c r="E191" s="81"/>
      <c r="F191" s="81"/>
      <c r="G191" s="81"/>
      <c r="H191" s="81"/>
      <c r="I191" s="81"/>
      <c r="J191" s="3"/>
      <c r="K191" s="3"/>
      <c r="L191" s="3"/>
      <c r="M191" s="23">
        <f t="shared" si="3"/>
        <v>63</v>
      </c>
      <c r="N191" s="59">
        <f t="shared" si="4"/>
        <v>5.0999999999999899</v>
      </c>
      <c r="S191" s="3"/>
      <c r="T191" s="3"/>
      <c r="U191" s="3"/>
      <c r="V191" s="3"/>
      <c r="W191" s="3"/>
      <c r="X191" s="3"/>
      <c r="Y191" s="3"/>
    </row>
    <row r="192" spans="1:25">
      <c r="A192" s="3"/>
      <c r="B192" s="81"/>
      <c r="C192" s="81"/>
      <c r="D192" s="81"/>
      <c r="E192" s="81"/>
      <c r="F192" s="81"/>
      <c r="G192" s="81"/>
      <c r="H192" s="81"/>
      <c r="I192" s="81"/>
      <c r="J192" s="3"/>
      <c r="K192" s="3"/>
      <c r="L192" s="3"/>
      <c r="M192" s="23">
        <f t="shared" si="3"/>
        <v>63.5</v>
      </c>
      <c r="N192" s="59">
        <f t="shared" si="4"/>
        <v>5.1499999999999897</v>
      </c>
      <c r="S192" s="3"/>
      <c r="T192" s="3"/>
      <c r="U192" s="3"/>
      <c r="V192" s="3"/>
      <c r="W192" s="3"/>
      <c r="X192" s="3"/>
      <c r="Y192" s="3"/>
    </row>
    <row r="193" spans="1:25">
      <c r="A193" s="3"/>
      <c r="B193" s="81"/>
      <c r="C193" s="81"/>
      <c r="D193" s="81"/>
      <c r="E193" s="81"/>
      <c r="F193" s="81"/>
      <c r="G193" s="81"/>
      <c r="H193" s="81"/>
      <c r="I193" s="81"/>
      <c r="J193" s="3"/>
      <c r="K193" s="3"/>
      <c r="L193" s="3"/>
      <c r="M193" s="23">
        <f t="shared" si="3"/>
        <v>64</v>
      </c>
      <c r="N193" s="59">
        <f t="shared" si="4"/>
        <v>5.1999999999999895</v>
      </c>
      <c r="S193" s="3"/>
      <c r="T193" s="3"/>
      <c r="U193" s="3"/>
      <c r="V193" s="3"/>
      <c r="W193" s="3"/>
      <c r="X193" s="3"/>
      <c r="Y193" s="3"/>
    </row>
    <row r="194" spans="1:25">
      <c r="A194" s="3"/>
      <c r="B194" s="81"/>
      <c r="C194" s="81"/>
      <c r="D194" s="81"/>
      <c r="E194" s="81"/>
      <c r="F194" s="81"/>
      <c r="G194" s="81"/>
      <c r="H194" s="81"/>
      <c r="I194" s="81"/>
      <c r="J194" s="3"/>
      <c r="K194" s="3"/>
      <c r="L194" s="3"/>
      <c r="M194" s="23">
        <f t="shared" si="3"/>
        <v>64.5</v>
      </c>
      <c r="N194" s="59">
        <f t="shared" si="4"/>
        <v>5.2499999999999893</v>
      </c>
      <c r="S194" s="3"/>
      <c r="T194" s="3"/>
      <c r="U194" s="3"/>
      <c r="V194" s="3"/>
      <c r="W194" s="3"/>
      <c r="X194" s="3"/>
      <c r="Y194" s="3"/>
    </row>
    <row r="195" spans="1:25">
      <c r="A195" s="3"/>
      <c r="B195" s="81"/>
      <c r="C195" s="81"/>
      <c r="D195" s="81"/>
      <c r="E195" s="81"/>
      <c r="F195" s="81"/>
      <c r="G195" s="81"/>
      <c r="H195" s="81"/>
      <c r="I195" s="81"/>
      <c r="J195" s="3"/>
      <c r="K195" s="3"/>
      <c r="L195" s="3"/>
      <c r="M195" s="23">
        <f t="shared" si="3"/>
        <v>65</v>
      </c>
      <c r="N195" s="59">
        <f t="shared" si="4"/>
        <v>5.2999999999999892</v>
      </c>
      <c r="S195" s="3"/>
      <c r="T195" s="3"/>
      <c r="U195" s="3"/>
      <c r="V195" s="3"/>
      <c r="W195" s="3"/>
      <c r="X195" s="3"/>
      <c r="Y195" s="3"/>
    </row>
    <row r="196" spans="1:25">
      <c r="A196" s="3"/>
      <c r="B196" s="81"/>
      <c r="C196" s="81"/>
      <c r="D196" s="81"/>
      <c r="E196" s="81"/>
      <c r="F196" s="81"/>
      <c r="G196" s="81"/>
      <c r="H196" s="81"/>
      <c r="I196" s="81"/>
      <c r="J196" s="3"/>
      <c r="K196" s="3"/>
      <c r="L196" s="3"/>
      <c r="M196" s="23">
        <f t="shared" si="3"/>
        <v>65.5</v>
      </c>
      <c r="N196" s="59">
        <f t="shared" si="4"/>
        <v>5.349999999999989</v>
      </c>
      <c r="S196" s="3"/>
      <c r="T196" s="3"/>
      <c r="U196" s="3"/>
      <c r="V196" s="3"/>
      <c r="W196" s="3"/>
      <c r="X196" s="3"/>
      <c r="Y196" s="3"/>
    </row>
    <row r="197" spans="1:25">
      <c r="A197" s="3"/>
      <c r="B197" s="81"/>
      <c r="C197" s="81"/>
      <c r="D197" s="81"/>
      <c r="E197" s="81"/>
      <c r="F197" s="81"/>
      <c r="G197" s="81"/>
      <c r="H197" s="81"/>
      <c r="I197" s="81"/>
      <c r="J197" s="3"/>
      <c r="K197" s="3"/>
      <c r="L197" s="3"/>
      <c r="M197" s="23">
        <f t="shared" si="3"/>
        <v>66</v>
      </c>
      <c r="N197" s="59">
        <f t="shared" si="4"/>
        <v>5.3999999999999888</v>
      </c>
      <c r="S197" s="3"/>
      <c r="T197" s="3"/>
      <c r="U197" s="3"/>
      <c r="V197" s="3"/>
      <c r="W197" s="3"/>
      <c r="X197" s="3"/>
      <c r="Y197" s="3"/>
    </row>
    <row r="198" spans="1:25">
      <c r="A198" s="3"/>
      <c r="B198" s="81"/>
      <c r="C198" s="81"/>
      <c r="D198" s="81"/>
      <c r="E198" s="81"/>
      <c r="F198" s="81"/>
      <c r="G198" s="81"/>
      <c r="H198" s="81"/>
      <c r="I198" s="81"/>
      <c r="J198" s="3"/>
      <c r="K198" s="3"/>
      <c r="L198" s="3"/>
      <c r="M198" s="23">
        <f t="shared" si="3"/>
        <v>66.5</v>
      </c>
      <c r="N198" s="59">
        <f t="shared" si="4"/>
        <v>5.4499999999999886</v>
      </c>
      <c r="S198" s="3"/>
      <c r="T198" s="3"/>
      <c r="U198" s="3"/>
      <c r="V198" s="3"/>
      <c r="W198" s="3"/>
      <c r="X198" s="3"/>
      <c r="Y198" s="3"/>
    </row>
    <row r="199" spans="1:25">
      <c r="A199" s="3"/>
      <c r="B199" s="81"/>
      <c r="C199" s="81"/>
      <c r="D199" s="81"/>
      <c r="E199" s="81"/>
      <c r="F199" s="81"/>
      <c r="G199" s="81"/>
      <c r="H199" s="81"/>
      <c r="I199" s="81"/>
      <c r="J199" s="3"/>
      <c r="K199" s="3"/>
      <c r="L199" s="3"/>
      <c r="M199" s="23">
        <f t="shared" si="3"/>
        <v>67</v>
      </c>
      <c r="N199" s="59">
        <f t="shared" si="4"/>
        <v>5.4999999999999885</v>
      </c>
      <c r="S199" s="3"/>
      <c r="T199" s="3"/>
      <c r="U199" s="3"/>
      <c r="V199" s="3"/>
      <c r="W199" s="3"/>
      <c r="X199" s="3"/>
      <c r="Y199" s="3"/>
    </row>
    <row r="200" spans="1:25">
      <c r="A200" s="3"/>
      <c r="B200" s="81"/>
      <c r="C200" s="81"/>
      <c r="D200" s="81"/>
      <c r="E200" s="81"/>
      <c r="F200" s="81"/>
      <c r="G200" s="81"/>
      <c r="H200" s="81"/>
      <c r="I200" s="81"/>
      <c r="J200" s="3"/>
      <c r="K200" s="3"/>
      <c r="L200" s="3"/>
      <c r="M200" s="23">
        <f t="shared" si="3"/>
        <v>67.5</v>
      </c>
      <c r="N200" s="59">
        <f t="shared" si="4"/>
        <v>5.5499999999999883</v>
      </c>
      <c r="S200" s="3"/>
      <c r="T200" s="3"/>
      <c r="U200" s="3"/>
      <c r="V200" s="3"/>
      <c r="W200" s="3"/>
      <c r="X200" s="3"/>
      <c r="Y200" s="3"/>
    </row>
    <row r="201" spans="1:25">
      <c r="A201" s="3"/>
      <c r="B201" s="81"/>
      <c r="C201" s="81"/>
      <c r="D201" s="81"/>
      <c r="E201" s="81"/>
      <c r="F201" s="81"/>
      <c r="G201" s="81"/>
      <c r="H201" s="81"/>
      <c r="I201" s="81"/>
      <c r="J201" s="3"/>
      <c r="K201" s="3"/>
      <c r="L201" s="3"/>
      <c r="M201" s="23">
        <f t="shared" si="3"/>
        <v>68</v>
      </c>
      <c r="N201" s="59">
        <f t="shared" si="4"/>
        <v>5.5999999999999881</v>
      </c>
      <c r="S201" s="3"/>
      <c r="T201" s="3"/>
      <c r="U201" s="3"/>
      <c r="V201" s="3"/>
      <c r="W201" s="3"/>
      <c r="X201" s="3"/>
      <c r="Y201" s="3"/>
    </row>
    <row r="202" spans="1:25">
      <c r="A202" s="3"/>
      <c r="B202" s="81"/>
      <c r="C202" s="81"/>
      <c r="D202" s="81"/>
      <c r="E202" s="81"/>
      <c r="F202" s="81"/>
      <c r="G202" s="81"/>
      <c r="H202" s="81"/>
      <c r="I202" s="81"/>
      <c r="J202" s="3"/>
      <c r="K202" s="3"/>
      <c r="L202" s="3"/>
      <c r="M202" s="23">
        <f t="shared" si="3"/>
        <v>68.5</v>
      </c>
      <c r="N202" s="59">
        <f t="shared" si="4"/>
        <v>5.6499999999999879</v>
      </c>
      <c r="S202" s="3"/>
      <c r="T202" s="3"/>
      <c r="U202" s="3"/>
      <c r="V202" s="3"/>
      <c r="W202" s="3"/>
      <c r="X202" s="3"/>
      <c r="Y202" s="3"/>
    </row>
    <row r="203" spans="1:25">
      <c r="A203" s="3"/>
      <c r="B203" s="81"/>
      <c r="C203" s="81"/>
      <c r="D203" s="81"/>
      <c r="E203" s="81"/>
      <c r="F203" s="81"/>
      <c r="G203" s="81"/>
      <c r="H203" s="81"/>
      <c r="I203" s="81"/>
      <c r="J203" s="3"/>
      <c r="K203" s="3"/>
      <c r="L203" s="3"/>
      <c r="M203" s="23">
        <f t="shared" si="3"/>
        <v>69</v>
      </c>
      <c r="N203" s="59">
        <f t="shared" si="4"/>
        <v>5.6999999999999877</v>
      </c>
      <c r="S203" s="3"/>
      <c r="T203" s="3"/>
      <c r="U203" s="3"/>
      <c r="V203" s="3"/>
      <c r="W203" s="3"/>
      <c r="X203" s="3"/>
      <c r="Y203" s="3"/>
    </row>
    <row r="204" spans="1:25">
      <c r="A204" s="3"/>
      <c r="B204" s="81"/>
      <c r="C204" s="81"/>
      <c r="D204" s="81"/>
      <c r="E204" s="81"/>
      <c r="F204" s="81"/>
      <c r="G204" s="81"/>
      <c r="H204" s="81"/>
      <c r="I204" s="81"/>
      <c r="J204" s="3"/>
      <c r="K204" s="3"/>
      <c r="L204" s="3"/>
      <c r="M204" s="23">
        <f t="shared" si="3"/>
        <v>69.5</v>
      </c>
      <c r="N204" s="59">
        <f t="shared" si="4"/>
        <v>5.7499999999999876</v>
      </c>
      <c r="S204" s="3"/>
      <c r="T204" s="3"/>
      <c r="U204" s="3"/>
      <c r="V204" s="3"/>
      <c r="W204" s="3"/>
      <c r="X204" s="3"/>
      <c r="Y204" s="3"/>
    </row>
    <row r="205" spans="1:25">
      <c r="A205" s="3"/>
      <c r="B205" s="81"/>
      <c r="C205" s="81"/>
      <c r="D205" s="81"/>
      <c r="E205" s="81"/>
      <c r="F205" s="81"/>
      <c r="G205" s="81"/>
      <c r="H205" s="81"/>
      <c r="I205" s="81"/>
      <c r="J205" s="3"/>
      <c r="K205" s="3"/>
      <c r="L205" s="3"/>
      <c r="M205" s="23">
        <f t="shared" si="3"/>
        <v>70</v>
      </c>
      <c r="N205" s="59">
        <f t="shared" si="4"/>
        <v>5.7999999999999874</v>
      </c>
      <c r="S205" s="3"/>
      <c r="T205" s="3"/>
      <c r="U205" s="3"/>
      <c r="V205" s="3"/>
      <c r="W205" s="3"/>
      <c r="X205" s="3"/>
      <c r="Y205" s="3"/>
    </row>
    <row r="206" spans="1:25">
      <c r="A206" s="3"/>
      <c r="B206" s="81"/>
      <c r="C206" s="81"/>
      <c r="D206" s="81"/>
      <c r="E206" s="81"/>
      <c r="F206" s="81"/>
      <c r="G206" s="81"/>
      <c r="H206" s="81"/>
      <c r="I206" s="81"/>
      <c r="J206" s="3"/>
      <c r="K206" s="3"/>
      <c r="L206" s="3"/>
      <c r="M206" s="23">
        <f t="shared" si="3"/>
        <v>70.5</v>
      </c>
      <c r="N206" s="59">
        <f t="shared" si="4"/>
        <v>5.8499999999999872</v>
      </c>
      <c r="S206" s="3"/>
      <c r="T206" s="3"/>
      <c r="U206" s="3"/>
      <c r="V206" s="3"/>
      <c r="W206" s="3"/>
      <c r="X206" s="3"/>
      <c r="Y206" s="3"/>
    </row>
    <row r="207" spans="1:25">
      <c r="A207" s="3"/>
      <c r="B207" s="81"/>
      <c r="C207" s="81"/>
      <c r="D207" s="81"/>
      <c r="E207" s="81"/>
      <c r="F207" s="81"/>
      <c r="G207" s="81"/>
      <c r="H207" s="81"/>
      <c r="I207" s="81"/>
      <c r="J207" s="3"/>
      <c r="K207" s="3"/>
      <c r="L207" s="3"/>
      <c r="M207" s="23">
        <f t="shared" si="3"/>
        <v>71</v>
      </c>
      <c r="N207" s="59">
        <f t="shared" si="4"/>
        <v>5.899999999999987</v>
      </c>
      <c r="S207" s="3"/>
      <c r="T207" s="3"/>
      <c r="U207" s="3"/>
      <c r="V207" s="3"/>
      <c r="W207" s="3"/>
      <c r="X207" s="3"/>
      <c r="Y207" s="3"/>
    </row>
    <row r="208" spans="1:25">
      <c r="A208" s="3"/>
      <c r="B208" s="81"/>
      <c r="C208" s="81"/>
      <c r="D208" s="81"/>
      <c r="E208" s="81"/>
      <c r="F208" s="81"/>
      <c r="G208" s="81"/>
      <c r="H208" s="81"/>
      <c r="I208" s="81"/>
      <c r="J208" s="3"/>
      <c r="K208" s="3"/>
      <c r="L208" s="3"/>
      <c r="M208" s="23">
        <f t="shared" si="3"/>
        <v>71.5</v>
      </c>
      <c r="N208" s="59">
        <f t="shared" si="4"/>
        <v>5.9499999999999869</v>
      </c>
      <c r="S208" s="3"/>
      <c r="T208" s="3"/>
      <c r="U208" s="3"/>
      <c r="V208" s="3"/>
      <c r="W208" s="3"/>
      <c r="X208" s="3"/>
      <c r="Y208" s="3"/>
    </row>
    <row r="209" spans="1:25">
      <c r="A209" s="3"/>
      <c r="B209" s="81"/>
      <c r="C209" s="81"/>
      <c r="D209" s="81"/>
      <c r="E209" s="81"/>
      <c r="F209" s="81"/>
      <c r="G209" s="81"/>
      <c r="H209" s="81"/>
      <c r="I209" s="81"/>
      <c r="J209" s="3"/>
      <c r="K209" s="3"/>
      <c r="L209" s="3"/>
      <c r="M209" s="23">
        <f t="shared" si="3"/>
        <v>72</v>
      </c>
      <c r="N209" s="59">
        <f t="shared" si="4"/>
        <v>5.9999999999999867</v>
      </c>
      <c r="S209" s="3"/>
      <c r="T209" s="3"/>
      <c r="U209" s="3"/>
      <c r="V209" s="3"/>
      <c r="W209" s="3"/>
      <c r="X209" s="3"/>
      <c r="Y209" s="3"/>
    </row>
    <row r="210" spans="1:25">
      <c r="A210" s="3"/>
      <c r="B210" s="81"/>
      <c r="C210" s="81"/>
      <c r="D210" s="81"/>
      <c r="E210" s="81"/>
      <c r="F210" s="81"/>
      <c r="G210" s="81"/>
      <c r="H210" s="81"/>
      <c r="I210" s="81"/>
      <c r="J210" s="3"/>
      <c r="K210" s="3"/>
      <c r="L210" s="3"/>
      <c r="M210" s="23">
        <f t="shared" si="3"/>
        <v>72.5</v>
      </c>
      <c r="N210" s="59">
        <f t="shared" si="4"/>
        <v>6.0499999999999865</v>
      </c>
      <c r="S210" s="3"/>
      <c r="T210" s="3"/>
      <c r="U210" s="3"/>
      <c r="V210" s="3"/>
      <c r="W210" s="3"/>
      <c r="X210" s="3"/>
      <c r="Y210" s="3"/>
    </row>
    <row r="211" spans="1:25">
      <c r="A211" s="3"/>
      <c r="B211" s="81"/>
      <c r="C211" s="81"/>
      <c r="D211" s="81"/>
      <c r="E211" s="81"/>
      <c r="F211" s="81"/>
      <c r="G211" s="81"/>
      <c r="H211" s="81"/>
      <c r="I211" s="81"/>
      <c r="J211" s="3"/>
      <c r="K211" s="3"/>
      <c r="L211" s="3"/>
      <c r="M211" s="23">
        <f t="shared" si="3"/>
        <v>73</v>
      </c>
      <c r="N211" s="59">
        <f t="shared" si="4"/>
        <v>6.0999999999999863</v>
      </c>
      <c r="S211" s="3"/>
      <c r="T211" s="3"/>
      <c r="U211" s="3"/>
      <c r="V211" s="3"/>
      <c r="W211" s="3"/>
      <c r="X211" s="3"/>
      <c r="Y211" s="3"/>
    </row>
    <row r="212" spans="1:25">
      <c r="A212" s="3"/>
      <c r="B212" s="81"/>
      <c r="C212" s="81"/>
      <c r="D212" s="81"/>
      <c r="E212" s="81"/>
      <c r="F212" s="81"/>
      <c r="G212" s="81"/>
      <c r="H212" s="81"/>
      <c r="I212" s="81"/>
      <c r="J212" s="3"/>
      <c r="K212" s="3"/>
      <c r="L212" s="3"/>
      <c r="M212" s="23">
        <f t="shared" si="3"/>
        <v>73.5</v>
      </c>
      <c r="N212" s="59">
        <f t="shared" si="4"/>
        <v>6.1499999999999861</v>
      </c>
      <c r="S212" s="3"/>
      <c r="T212" s="3"/>
      <c r="U212" s="3"/>
      <c r="V212" s="3"/>
      <c r="W212" s="3"/>
      <c r="X212" s="3"/>
      <c r="Y212" s="3"/>
    </row>
    <row r="213" spans="1:25">
      <c r="A213" s="3"/>
      <c r="B213" s="81"/>
      <c r="C213" s="81"/>
      <c r="D213" s="81"/>
      <c r="E213" s="81"/>
      <c r="F213" s="81"/>
      <c r="G213" s="81"/>
      <c r="H213" s="81"/>
      <c r="I213" s="81"/>
      <c r="J213" s="3"/>
      <c r="K213" s="3"/>
      <c r="L213" s="3"/>
      <c r="M213" s="23">
        <f t="shared" si="3"/>
        <v>74</v>
      </c>
      <c r="N213" s="59">
        <f t="shared" si="4"/>
        <v>6.199999999999986</v>
      </c>
      <c r="S213" s="3"/>
      <c r="T213" s="3"/>
      <c r="U213" s="3"/>
      <c r="V213" s="3"/>
      <c r="W213" s="3"/>
      <c r="X213" s="3"/>
      <c r="Y213" s="3"/>
    </row>
    <row r="214" spans="1:25">
      <c r="A214" s="3"/>
      <c r="B214" s="81"/>
      <c r="C214" s="81"/>
      <c r="D214" s="81"/>
      <c r="E214" s="81"/>
      <c r="F214" s="81"/>
      <c r="G214" s="81"/>
      <c r="H214" s="81"/>
      <c r="I214" s="81"/>
      <c r="J214" s="3"/>
      <c r="K214" s="3"/>
      <c r="L214" s="3"/>
      <c r="M214" s="23">
        <f t="shared" si="3"/>
        <v>74.5</v>
      </c>
      <c r="N214" s="59">
        <f t="shared" si="4"/>
        <v>6.2499999999999858</v>
      </c>
      <c r="S214" s="3"/>
      <c r="T214" s="3"/>
      <c r="U214" s="3"/>
      <c r="V214" s="3"/>
      <c r="W214" s="3"/>
      <c r="X214" s="3"/>
      <c r="Y214" s="3"/>
    </row>
    <row r="215" spans="1:25">
      <c r="A215" s="3"/>
      <c r="B215" s="81"/>
      <c r="C215" s="81"/>
      <c r="D215" s="81"/>
      <c r="E215" s="81"/>
      <c r="F215" s="81"/>
      <c r="G215" s="81"/>
      <c r="H215" s="81"/>
      <c r="I215" s="81"/>
      <c r="J215" s="3"/>
      <c r="K215" s="3"/>
      <c r="L215" s="3"/>
      <c r="M215" s="23">
        <f t="shared" si="3"/>
        <v>75</v>
      </c>
      <c r="N215" s="59">
        <f t="shared" si="4"/>
        <v>6.2999999999999856</v>
      </c>
      <c r="S215" s="3"/>
      <c r="T215" s="3"/>
      <c r="U215" s="3"/>
      <c r="V215" s="3"/>
      <c r="W215" s="3"/>
      <c r="X215" s="3"/>
      <c r="Y215" s="3"/>
    </row>
    <row r="216" spans="1:25">
      <c r="A216" s="3"/>
      <c r="B216" s="81"/>
      <c r="C216" s="81"/>
      <c r="D216" s="81"/>
      <c r="E216" s="81"/>
      <c r="F216" s="81"/>
      <c r="G216" s="81"/>
      <c r="H216" s="81"/>
      <c r="I216" s="81"/>
      <c r="J216" s="3"/>
      <c r="K216" s="3"/>
      <c r="L216" s="3"/>
      <c r="M216" s="23">
        <f t="shared" si="3"/>
        <v>75.5</v>
      </c>
      <c r="N216" s="59">
        <f t="shared" si="4"/>
        <v>6.3499999999999854</v>
      </c>
      <c r="S216" s="3"/>
      <c r="T216" s="3"/>
      <c r="U216" s="3"/>
      <c r="V216" s="3"/>
      <c r="W216" s="3"/>
      <c r="X216" s="3"/>
      <c r="Y216" s="3"/>
    </row>
    <row r="217" spans="1:25">
      <c r="A217" s="3"/>
      <c r="B217" s="81"/>
      <c r="C217" s="81"/>
      <c r="D217" s="81"/>
      <c r="E217" s="81"/>
      <c r="F217" s="81"/>
      <c r="G217" s="81"/>
      <c r="H217" s="81"/>
      <c r="I217" s="81"/>
      <c r="J217" s="3"/>
      <c r="K217" s="3"/>
      <c r="L217" s="3"/>
      <c r="M217" s="23">
        <f t="shared" si="3"/>
        <v>76</v>
      </c>
      <c r="N217" s="59">
        <f t="shared" si="4"/>
        <v>6.3999999999999853</v>
      </c>
      <c r="S217" s="3"/>
      <c r="T217" s="3"/>
      <c r="U217" s="3"/>
      <c r="V217" s="3"/>
      <c r="W217" s="3"/>
      <c r="X217" s="3"/>
      <c r="Y217" s="3"/>
    </row>
    <row r="218" spans="1:25">
      <c r="A218" s="3"/>
      <c r="B218" s="81"/>
      <c r="C218" s="81"/>
      <c r="D218" s="81"/>
      <c r="E218" s="81"/>
      <c r="F218" s="81"/>
      <c r="G218" s="81"/>
      <c r="H218" s="81"/>
      <c r="I218" s="81"/>
      <c r="J218" s="3"/>
      <c r="K218" s="3"/>
      <c r="L218" s="3"/>
      <c r="M218" s="23">
        <f>M217+0.5</f>
        <v>76.5</v>
      </c>
      <c r="N218" s="59">
        <f t="shared" si="4"/>
        <v>6.4499999999999851</v>
      </c>
      <c r="S218" s="3"/>
      <c r="T218" s="3"/>
      <c r="U218" s="3"/>
      <c r="V218" s="3"/>
      <c r="W218" s="3"/>
      <c r="X218" s="3"/>
      <c r="Y218" s="3"/>
    </row>
    <row r="219" spans="1:25">
      <c r="A219" s="3"/>
      <c r="B219" s="81"/>
      <c r="C219" s="81"/>
      <c r="D219" s="81"/>
      <c r="E219" s="81"/>
      <c r="F219" s="81"/>
      <c r="G219" s="81"/>
      <c r="H219" s="81"/>
      <c r="I219" s="81"/>
      <c r="J219" s="3"/>
      <c r="K219" s="3"/>
      <c r="L219" s="3"/>
      <c r="M219" s="23">
        <f>M218+0.5</f>
        <v>77</v>
      </c>
      <c r="N219" s="59">
        <f t="shared" si="4"/>
        <v>6.4999999999999849</v>
      </c>
      <c r="S219" s="3"/>
      <c r="T219" s="3"/>
      <c r="U219" s="3"/>
      <c r="V219" s="3"/>
      <c r="W219" s="3"/>
      <c r="X219" s="3"/>
      <c r="Y219" s="3"/>
    </row>
    <row r="220" spans="1:25">
      <c r="A220" s="3"/>
      <c r="B220" s="81"/>
      <c r="C220" s="81"/>
      <c r="D220" s="81"/>
      <c r="E220" s="81"/>
      <c r="F220" s="81"/>
      <c r="G220" s="81"/>
      <c r="H220" s="81"/>
      <c r="I220" s="81"/>
      <c r="J220" s="3"/>
      <c r="K220" s="3"/>
      <c r="L220" s="3"/>
      <c r="M220" s="23">
        <f t="shared" ref="M220:M240" si="5">M219+0.5</f>
        <v>77.5</v>
      </c>
      <c r="N220" s="59">
        <f t="shared" si="4"/>
        <v>6.5499999999999847</v>
      </c>
      <c r="S220" s="3"/>
      <c r="T220" s="3"/>
      <c r="U220" s="3"/>
      <c r="V220" s="3"/>
      <c r="W220" s="3"/>
      <c r="X220" s="3"/>
      <c r="Y220" s="3"/>
    </row>
    <row r="221" spans="1:25">
      <c r="A221" s="3"/>
      <c r="B221" s="81"/>
      <c r="C221" s="81"/>
      <c r="D221" s="81"/>
      <c r="E221" s="81"/>
      <c r="F221" s="81"/>
      <c r="G221" s="81"/>
      <c r="H221" s="81"/>
      <c r="I221" s="81"/>
      <c r="J221" s="3"/>
      <c r="K221" s="3"/>
      <c r="L221" s="3"/>
      <c r="M221" s="23">
        <f t="shared" si="5"/>
        <v>78</v>
      </c>
      <c r="N221" s="59">
        <f t="shared" si="4"/>
        <v>6.5999999999999845</v>
      </c>
      <c r="S221" s="3"/>
      <c r="T221" s="3"/>
      <c r="U221" s="3"/>
      <c r="V221" s="3"/>
      <c r="W221" s="3"/>
      <c r="X221" s="3"/>
      <c r="Y221" s="3"/>
    </row>
    <row r="222" spans="1:25">
      <c r="A222" s="3"/>
      <c r="B222" s="81"/>
      <c r="C222" s="81"/>
      <c r="D222" s="81"/>
      <c r="E222" s="81"/>
      <c r="F222" s="81"/>
      <c r="G222" s="81"/>
      <c r="H222" s="81"/>
      <c r="I222" s="81"/>
      <c r="J222" s="3"/>
      <c r="K222" s="3"/>
      <c r="L222" s="3"/>
      <c r="M222" s="23">
        <f t="shared" si="5"/>
        <v>78.5</v>
      </c>
      <c r="N222" s="59">
        <f t="shared" si="4"/>
        <v>6.6499999999999844</v>
      </c>
      <c r="S222" s="3"/>
      <c r="T222" s="3"/>
      <c r="U222" s="3"/>
      <c r="V222" s="3"/>
      <c r="W222" s="3"/>
      <c r="X222" s="3"/>
      <c r="Y222" s="3"/>
    </row>
    <row r="223" spans="1:25">
      <c r="A223" s="3"/>
      <c r="B223" s="81"/>
      <c r="C223" s="81"/>
      <c r="D223" s="81"/>
      <c r="E223" s="81"/>
      <c r="F223" s="81"/>
      <c r="G223" s="81"/>
      <c r="H223" s="81"/>
      <c r="I223" s="81"/>
      <c r="J223" s="3"/>
      <c r="K223" s="3"/>
      <c r="L223" s="3"/>
      <c r="M223" s="23">
        <f t="shared" si="5"/>
        <v>79</v>
      </c>
      <c r="N223" s="59">
        <f t="shared" si="4"/>
        <v>6.6999999999999842</v>
      </c>
      <c r="S223" s="3"/>
      <c r="T223" s="3"/>
      <c r="U223" s="3"/>
      <c r="V223" s="3"/>
      <c r="W223" s="3"/>
      <c r="X223" s="3"/>
      <c r="Y223" s="3"/>
    </row>
    <row r="224" spans="1:25">
      <c r="A224" s="3"/>
      <c r="B224" s="81"/>
      <c r="C224" s="81"/>
      <c r="D224" s="81"/>
      <c r="E224" s="81"/>
      <c r="F224" s="81"/>
      <c r="G224" s="81"/>
      <c r="H224" s="81"/>
      <c r="I224" s="81"/>
      <c r="J224" s="3"/>
      <c r="K224" s="3"/>
      <c r="L224" s="3"/>
      <c r="M224" s="23">
        <f t="shared" si="5"/>
        <v>79.5</v>
      </c>
      <c r="N224" s="59">
        <f t="shared" si="4"/>
        <v>6.749999999999984</v>
      </c>
      <c r="S224" s="3"/>
      <c r="T224" s="3"/>
      <c r="U224" s="3"/>
      <c r="V224" s="3"/>
      <c r="W224" s="3"/>
      <c r="X224" s="3"/>
      <c r="Y224" s="3"/>
    </row>
    <row r="225" spans="1:25">
      <c r="A225" s="3"/>
      <c r="B225" s="81"/>
      <c r="C225" s="81"/>
      <c r="D225" s="81"/>
      <c r="E225" s="81"/>
      <c r="F225" s="81"/>
      <c r="G225" s="81"/>
      <c r="H225" s="81"/>
      <c r="I225" s="81"/>
      <c r="J225" s="3"/>
      <c r="K225" s="3"/>
      <c r="L225" s="3"/>
      <c r="M225" s="23">
        <f t="shared" si="5"/>
        <v>80</v>
      </c>
      <c r="N225" s="59">
        <f t="shared" si="4"/>
        <v>6.7999999999999838</v>
      </c>
      <c r="S225" s="3"/>
      <c r="T225" s="3"/>
      <c r="U225" s="3"/>
      <c r="V225" s="3"/>
      <c r="W225" s="3"/>
      <c r="X225" s="3"/>
      <c r="Y225" s="3"/>
    </row>
    <row r="226" spans="1:25">
      <c r="A226" s="3"/>
      <c r="B226" s="81"/>
      <c r="C226" s="81"/>
      <c r="D226" s="81"/>
      <c r="E226" s="81"/>
      <c r="F226" s="81"/>
      <c r="G226" s="81"/>
      <c r="H226" s="81"/>
      <c r="I226" s="81"/>
      <c r="J226" s="3"/>
      <c r="K226" s="3"/>
      <c r="L226" s="3"/>
      <c r="M226" s="23">
        <f t="shared" si="5"/>
        <v>80.5</v>
      </c>
      <c r="N226" s="59">
        <f t="shared" si="4"/>
        <v>6.8499999999999837</v>
      </c>
      <c r="S226" s="3"/>
      <c r="T226" s="3"/>
      <c r="U226" s="3"/>
      <c r="V226" s="3"/>
      <c r="W226" s="3"/>
      <c r="X226" s="3"/>
      <c r="Y226" s="3"/>
    </row>
    <row r="227" spans="1:25">
      <c r="A227" s="3"/>
      <c r="B227" s="81"/>
      <c r="C227" s="81"/>
      <c r="D227" s="81"/>
      <c r="E227" s="81"/>
      <c r="F227" s="81"/>
      <c r="G227" s="81"/>
      <c r="H227" s="81"/>
      <c r="I227" s="81"/>
      <c r="J227" s="3"/>
      <c r="K227" s="3"/>
      <c r="L227" s="3"/>
      <c r="M227" s="23">
        <f t="shared" si="5"/>
        <v>81</v>
      </c>
      <c r="N227" s="59">
        <f t="shared" si="4"/>
        <v>6.8999999999999835</v>
      </c>
      <c r="S227" s="3"/>
      <c r="T227" s="3"/>
      <c r="U227" s="3"/>
      <c r="V227" s="3"/>
      <c r="W227" s="3"/>
      <c r="X227" s="3"/>
      <c r="Y227" s="3"/>
    </row>
    <row r="228" spans="1:25">
      <c r="A228" s="3"/>
      <c r="B228" s="81"/>
      <c r="C228" s="81"/>
      <c r="D228" s="81"/>
      <c r="E228" s="81"/>
      <c r="F228" s="81"/>
      <c r="G228" s="81"/>
      <c r="H228" s="81"/>
      <c r="I228" s="81"/>
      <c r="J228" s="3"/>
      <c r="K228" s="3"/>
      <c r="L228" s="3"/>
      <c r="M228" s="23">
        <f t="shared" si="5"/>
        <v>81.5</v>
      </c>
      <c r="N228" s="59">
        <f t="shared" si="4"/>
        <v>6.9499999999999833</v>
      </c>
      <c r="S228" s="3"/>
      <c r="T228" s="3"/>
      <c r="U228" s="3"/>
      <c r="V228" s="3"/>
      <c r="W228" s="3"/>
      <c r="X228" s="3"/>
      <c r="Y228" s="3"/>
    </row>
    <row r="229" spans="1:25">
      <c r="A229" s="3"/>
      <c r="B229" s="81"/>
      <c r="C229" s="81"/>
      <c r="D229" s="81"/>
      <c r="E229" s="81"/>
      <c r="F229" s="81"/>
      <c r="G229" s="81"/>
      <c r="H229" s="81"/>
      <c r="I229" s="81"/>
      <c r="J229" s="3"/>
      <c r="K229" s="3"/>
      <c r="L229" s="3"/>
      <c r="M229" s="23">
        <f t="shared" si="5"/>
        <v>82</v>
      </c>
      <c r="N229" s="59">
        <f t="shared" si="4"/>
        <v>6.9999999999999831</v>
      </c>
      <c r="S229" s="3"/>
      <c r="T229" s="3"/>
      <c r="U229" s="3"/>
      <c r="V229" s="3"/>
      <c r="W229" s="3"/>
      <c r="X229" s="3"/>
      <c r="Y229" s="3"/>
    </row>
    <row r="230" spans="1:25">
      <c r="A230" s="3"/>
      <c r="B230" s="81"/>
      <c r="C230" s="81"/>
      <c r="D230" s="81"/>
      <c r="E230" s="81"/>
      <c r="F230" s="81"/>
      <c r="G230" s="81"/>
      <c r="H230" s="81"/>
      <c r="I230" s="81"/>
      <c r="J230" s="3"/>
      <c r="K230" s="3"/>
      <c r="L230" s="3"/>
      <c r="M230" s="23">
        <f t="shared" si="5"/>
        <v>82.5</v>
      </c>
      <c r="N230" s="59">
        <f t="shared" si="4"/>
        <v>7.0499999999999829</v>
      </c>
      <c r="S230" s="3"/>
      <c r="T230" s="3"/>
      <c r="U230" s="3"/>
      <c r="V230" s="3"/>
      <c r="W230" s="3"/>
      <c r="X230" s="3"/>
      <c r="Y230" s="3"/>
    </row>
    <row r="231" spans="1:25">
      <c r="A231" s="3"/>
      <c r="B231" s="81"/>
      <c r="C231" s="81"/>
      <c r="D231" s="81"/>
      <c r="E231" s="81"/>
      <c r="F231" s="81"/>
      <c r="G231" s="81"/>
      <c r="H231" s="81"/>
      <c r="I231" s="81"/>
      <c r="J231" s="3"/>
      <c r="K231" s="3"/>
      <c r="L231" s="3"/>
      <c r="M231" s="23">
        <f t="shared" si="5"/>
        <v>83</v>
      </c>
      <c r="N231" s="59">
        <f t="shared" si="4"/>
        <v>7.0999999999999828</v>
      </c>
      <c r="S231" s="3"/>
      <c r="T231" s="3"/>
      <c r="U231" s="3"/>
      <c r="V231" s="3"/>
      <c r="W231" s="3"/>
      <c r="X231" s="3"/>
      <c r="Y231" s="3"/>
    </row>
    <row r="232" spans="1:25">
      <c r="A232" s="3"/>
      <c r="B232" s="81"/>
      <c r="C232" s="81"/>
      <c r="D232" s="81"/>
      <c r="E232" s="81"/>
      <c r="F232" s="81"/>
      <c r="G232" s="81"/>
      <c r="H232" s="81"/>
      <c r="I232" s="81"/>
      <c r="J232" s="3"/>
      <c r="K232" s="3"/>
      <c r="L232" s="3"/>
      <c r="M232" s="23">
        <f t="shared" si="5"/>
        <v>83.5</v>
      </c>
      <c r="N232" s="59">
        <f t="shared" si="4"/>
        <v>7.1499999999999826</v>
      </c>
      <c r="S232" s="3"/>
      <c r="T232" s="3"/>
      <c r="U232" s="3"/>
      <c r="V232" s="3"/>
      <c r="W232" s="3"/>
      <c r="X232" s="3"/>
      <c r="Y232" s="3"/>
    </row>
    <row r="233" spans="1:25">
      <c r="A233" s="3"/>
      <c r="B233" s="81"/>
      <c r="C233" s="81"/>
      <c r="D233" s="81"/>
      <c r="E233" s="81"/>
      <c r="F233" s="81"/>
      <c r="G233" s="81"/>
      <c r="H233" s="81"/>
      <c r="I233" s="81"/>
      <c r="J233" s="3"/>
      <c r="K233" s="3"/>
      <c r="L233" s="3"/>
      <c r="M233" s="23">
        <f t="shared" si="5"/>
        <v>84</v>
      </c>
      <c r="N233" s="59">
        <f t="shared" si="4"/>
        <v>7.1999999999999824</v>
      </c>
      <c r="S233" s="3"/>
      <c r="T233" s="3"/>
      <c r="U233" s="3"/>
      <c r="V233" s="3"/>
      <c r="W233" s="3"/>
      <c r="X233" s="3"/>
      <c r="Y233" s="3"/>
    </row>
    <row r="234" spans="1:25">
      <c r="A234" s="3"/>
      <c r="B234" s="81"/>
      <c r="C234" s="81"/>
      <c r="D234" s="81"/>
      <c r="E234" s="81"/>
      <c r="F234" s="81"/>
      <c r="G234" s="81"/>
      <c r="H234" s="81"/>
      <c r="I234" s="81"/>
      <c r="J234" s="3"/>
      <c r="K234" s="3"/>
      <c r="L234" s="3"/>
      <c r="M234" s="23">
        <f t="shared" si="5"/>
        <v>84.5</v>
      </c>
      <c r="N234" s="59">
        <f t="shared" si="4"/>
        <v>7.2499999999999822</v>
      </c>
      <c r="S234" s="3"/>
      <c r="T234" s="3"/>
      <c r="U234" s="3"/>
      <c r="V234" s="3"/>
      <c r="W234" s="3"/>
      <c r="X234" s="3"/>
      <c r="Y234" s="3"/>
    </row>
    <row r="235" spans="1:25">
      <c r="A235" s="3"/>
      <c r="B235" s="81"/>
      <c r="C235" s="81"/>
      <c r="D235" s="81"/>
      <c r="E235" s="81"/>
      <c r="F235" s="81"/>
      <c r="G235" s="81"/>
      <c r="H235" s="81"/>
      <c r="I235" s="81"/>
      <c r="J235" s="3"/>
      <c r="K235" s="3"/>
      <c r="L235" s="3"/>
      <c r="M235" s="23">
        <f t="shared" si="5"/>
        <v>85</v>
      </c>
      <c r="N235" s="59">
        <f t="shared" si="4"/>
        <v>7.2999999999999821</v>
      </c>
      <c r="S235" s="3"/>
      <c r="T235" s="3"/>
      <c r="U235" s="3"/>
      <c r="V235" s="3"/>
      <c r="W235" s="3"/>
      <c r="X235" s="3"/>
      <c r="Y235" s="3"/>
    </row>
    <row r="236" spans="1:25">
      <c r="A236" s="3"/>
      <c r="B236" s="81"/>
      <c r="C236" s="81"/>
      <c r="D236" s="81"/>
      <c r="E236" s="81"/>
      <c r="F236" s="81"/>
      <c r="G236" s="81"/>
      <c r="H236" s="81"/>
      <c r="I236" s="81"/>
      <c r="J236" s="3"/>
      <c r="K236" s="3"/>
      <c r="L236" s="3"/>
      <c r="M236" s="23">
        <f t="shared" si="5"/>
        <v>85.5</v>
      </c>
      <c r="N236" s="59">
        <f t="shared" si="4"/>
        <v>7.3499999999999819</v>
      </c>
      <c r="S236" s="3"/>
      <c r="T236" s="3"/>
      <c r="U236" s="3"/>
      <c r="V236" s="3"/>
      <c r="W236" s="3"/>
      <c r="X236" s="3"/>
      <c r="Y236" s="3"/>
    </row>
    <row r="237" spans="1:25">
      <c r="A237" s="3"/>
      <c r="B237" s="81"/>
      <c r="C237" s="81"/>
      <c r="D237" s="81"/>
      <c r="E237" s="81"/>
      <c r="F237" s="81"/>
      <c r="G237" s="81"/>
      <c r="H237" s="81"/>
      <c r="I237" s="81"/>
      <c r="J237" s="3"/>
      <c r="K237" s="3"/>
      <c r="L237" s="3"/>
      <c r="M237" s="23">
        <f t="shared" si="5"/>
        <v>86</v>
      </c>
      <c r="N237" s="59">
        <f t="shared" si="4"/>
        <v>7.3999999999999817</v>
      </c>
      <c r="S237" s="3"/>
      <c r="T237" s="3"/>
      <c r="U237" s="3"/>
      <c r="V237" s="3"/>
      <c r="W237" s="3"/>
      <c r="X237" s="3"/>
      <c r="Y237" s="3"/>
    </row>
    <row r="238" spans="1:25">
      <c r="A238" s="3"/>
      <c r="B238" s="81"/>
      <c r="C238" s="81"/>
      <c r="D238" s="81"/>
      <c r="E238" s="81"/>
      <c r="F238" s="81"/>
      <c r="G238" s="81"/>
      <c r="H238" s="81"/>
      <c r="I238" s="81"/>
      <c r="J238" s="3"/>
      <c r="K238" s="3"/>
      <c r="L238" s="3"/>
      <c r="M238" s="23">
        <f t="shared" si="5"/>
        <v>86.5</v>
      </c>
      <c r="N238" s="59">
        <f t="shared" si="4"/>
        <v>7.4499999999999815</v>
      </c>
      <c r="S238" s="3"/>
      <c r="T238" s="3"/>
      <c r="U238" s="3"/>
      <c r="V238" s="3"/>
      <c r="W238" s="3"/>
      <c r="X238" s="3"/>
      <c r="Y238" s="3"/>
    </row>
    <row r="239" spans="1:25">
      <c r="A239" s="3"/>
      <c r="B239" s="81"/>
      <c r="C239" s="81"/>
      <c r="D239" s="81"/>
      <c r="E239" s="81"/>
      <c r="F239" s="81"/>
      <c r="G239" s="81"/>
      <c r="H239" s="81"/>
      <c r="I239" s="81"/>
      <c r="J239" s="3"/>
      <c r="K239" s="3"/>
      <c r="L239" s="3"/>
      <c r="M239" s="23">
        <f t="shared" si="5"/>
        <v>87</v>
      </c>
      <c r="N239" s="59">
        <f t="shared" si="4"/>
        <v>7.4999999999999813</v>
      </c>
      <c r="S239" s="3"/>
      <c r="T239" s="3"/>
      <c r="U239" s="3"/>
      <c r="V239" s="3"/>
      <c r="W239" s="3"/>
      <c r="X239" s="3"/>
      <c r="Y239" s="3"/>
    </row>
    <row r="240" spans="1:25">
      <c r="A240" s="3"/>
      <c r="B240" s="81"/>
      <c r="C240" s="81"/>
      <c r="D240" s="81"/>
      <c r="E240" s="81"/>
      <c r="F240" s="81"/>
      <c r="G240" s="81"/>
      <c r="H240" s="81"/>
      <c r="I240" s="81"/>
      <c r="J240" s="3"/>
      <c r="K240" s="3"/>
      <c r="L240" s="3"/>
      <c r="M240" s="23">
        <f t="shared" si="5"/>
        <v>87.5</v>
      </c>
      <c r="N240" s="59">
        <f t="shared" si="4"/>
        <v>7.5499999999999812</v>
      </c>
      <c r="S240" s="3"/>
      <c r="T240" s="3"/>
      <c r="U240" s="3"/>
      <c r="V240" s="3"/>
      <c r="W240" s="3"/>
      <c r="X240" s="3"/>
      <c r="Y240" s="3"/>
    </row>
    <row r="241" spans="1:25">
      <c r="A241" s="3"/>
      <c r="B241" s="81"/>
      <c r="C241" s="81"/>
      <c r="D241" s="81"/>
      <c r="E241" s="81"/>
      <c r="F241" s="81"/>
      <c r="G241" s="81"/>
      <c r="H241" s="81"/>
      <c r="I241" s="81"/>
      <c r="J241" s="3"/>
      <c r="K241" s="3"/>
      <c r="L241" s="3"/>
      <c r="M241" s="23">
        <f>M240+0.5</f>
        <v>88</v>
      </c>
      <c r="N241" s="59">
        <f t="shared" si="4"/>
        <v>7.599999999999981</v>
      </c>
      <c r="S241" s="3"/>
      <c r="T241" s="3"/>
      <c r="U241" s="3"/>
      <c r="V241" s="3"/>
      <c r="W241" s="3"/>
      <c r="X241" s="3"/>
      <c r="Y241" s="3"/>
    </row>
    <row r="242" spans="1:25">
      <c r="A242" s="3"/>
      <c r="B242" s="81"/>
      <c r="C242" s="81"/>
      <c r="D242" s="81"/>
      <c r="E242" s="81"/>
      <c r="F242" s="81"/>
      <c r="G242" s="81"/>
      <c r="H242" s="81"/>
      <c r="I242" s="81"/>
      <c r="J242" s="3"/>
      <c r="K242" s="3"/>
      <c r="L242" s="3"/>
      <c r="M242" s="23">
        <f>M241+0.5</f>
        <v>88.5</v>
      </c>
      <c r="N242" s="59">
        <f t="shared" ref="N242:N249" si="6">N241+0.05</f>
        <v>7.6499999999999808</v>
      </c>
      <c r="S242" s="3"/>
      <c r="T242" s="3"/>
      <c r="U242" s="3"/>
      <c r="V242" s="3"/>
      <c r="W242" s="3"/>
      <c r="X242" s="3"/>
      <c r="Y242" s="3"/>
    </row>
    <row r="243" spans="1:25">
      <c r="A243" s="3"/>
      <c r="B243" s="81"/>
      <c r="C243" s="81"/>
      <c r="D243" s="81"/>
      <c r="E243" s="81"/>
      <c r="F243" s="81"/>
      <c r="G243" s="81"/>
      <c r="H243" s="81"/>
      <c r="I243" s="81"/>
      <c r="J243" s="3"/>
      <c r="K243" s="3"/>
      <c r="L243" s="3"/>
      <c r="M243" s="23">
        <f t="shared" ref="M243:M249" si="7">M242+0.5</f>
        <v>89</v>
      </c>
      <c r="N243" s="59">
        <f t="shared" si="6"/>
        <v>7.6999999999999806</v>
      </c>
      <c r="S243" s="3"/>
      <c r="T243" s="3"/>
      <c r="U243" s="3"/>
      <c r="V243" s="3"/>
      <c r="W243" s="3"/>
      <c r="X243" s="3"/>
      <c r="Y243" s="3"/>
    </row>
    <row r="244" spans="1:25">
      <c r="A244" s="3"/>
      <c r="B244" s="81"/>
      <c r="C244" s="81"/>
      <c r="D244" s="81"/>
      <c r="E244" s="81"/>
      <c r="F244" s="81"/>
      <c r="G244" s="81"/>
      <c r="H244" s="81"/>
      <c r="I244" s="81"/>
      <c r="J244" s="3"/>
      <c r="K244" s="3"/>
      <c r="L244" s="3"/>
      <c r="M244" s="23">
        <f t="shared" si="7"/>
        <v>89.5</v>
      </c>
      <c r="N244" s="59">
        <f t="shared" si="6"/>
        <v>7.7499999999999805</v>
      </c>
      <c r="S244" s="3"/>
      <c r="T244" s="3"/>
      <c r="U244" s="3"/>
      <c r="V244" s="3"/>
      <c r="W244" s="3"/>
      <c r="X244" s="3"/>
      <c r="Y244" s="3"/>
    </row>
    <row r="245" spans="1:25">
      <c r="A245" s="3"/>
      <c r="B245" s="81"/>
      <c r="C245" s="81"/>
      <c r="D245" s="81"/>
      <c r="E245" s="81"/>
      <c r="F245" s="81"/>
      <c r="G245" s="81"/>
      <c r="H245" s="81"/>
      <c r="I245" s="81"/>
      <c r="J245" s="3"/>
      <c r="K245" s="3"/>
      <c r="L245" s="3"/>
      <c r="M245" s="23">
        <f t="shared" si="7"/>
        <v>90</v>
      </c>
      <c r="N245" s="59">
        <f t="shared" si="6"/>
        <v>7.7999999999999803</v>
      </c>
      <c r="S245" s="3"/>
      <c r="T245" s="3"/>
      <c r="U245" s="3"/>
      <c r="V245" s="3"/>
      <c r="W245" s="3"/>
      <c r="X245" s="3"/>
      <c r="Y245" s="3"/>
    </row>
    <row r="246" spans="1:25">
      <c r="A246" s="3"/>
      <c r="B246" s="81"/>
      <c r="C246" s="81"/>
      <c r="D246" s="81"/>
      <c r="E246" s="81"/>
      <c r="F246" s="81"/>
      <c r="G246" s="81"/>
      <c r="H246" s="81"/>
      <c r="I246" s="81"/>
      <c r="J246" s="3"/>
      <c r="K246" s="3"/>
      <c r="L246" s="3"/>
      <c r="M246" s="23">
        <f t="shared" si="7"/>
        <v>90.5</v>
      </c>
      <c r="N246" s="59">
        <f t="shared" si="6"/>
        <v>7.8499999999999801</v>
      </c>
      <c r="S246" s="3"/>
      <c r="T246" s="3"/>
      <c r="U246" s="3"/>
      <c r="V246" s="3"/>
      <c r="W246" s="3"/>
      <c r="X246" s="3"/>
      <c r="Y246" s="3"/>
    </row>
    <row r="247" spans="1:25">
      <c r="A247" s="3"/>
      <c r="B247" s="81"/>
      <c r="C247" s="81"/>
      <c r="D247" s="81"/>
      <c r="E247" s="81"/>
      <c r="F247" s="81"/>
      <c r="G247" s="81"/>
      <c r="H247" s="81"/>
      <c r="I247" s="81"/>
      <c r="J247" s="3"/>
      <c r="K247" s="3"/>
      <c r="L247" s="3"/>
      <c r="M247" s="23">
        <f t="shared" si="7"/>
        <v>91</v>
      </c>
      <c r="N247" s="59">
        <f t="shared" si="6"/>
        <v>7.8999999999999799</v>
      </c>
      <c r="S247" s="3"/>
      <c r="T247" s="3"/>
      <c r="U247" s="3"/>
      <c r="V247" s="3"/>
      <c r="W247" s="3"/>
      <c r="X247" s="3"/>
      <c r="Y247" s="3"/>
    </row>
    <row r="248" spans="1:25">
      <c r="A248" s="3"/>
      <c r="B248" s="81"/>
      <c r="C248" s="81"/>
      <c r="D248" s="81"/>
      <c r="E248" s="81"/>
      <c r="F248" s="81"/>
      <c r="G248" s="81"/>
      <c r="H248" s="81"/>
      <c r="I248" s="81"/>
      <c r="J248" s="3"/>
      <c r="K248" s="3"/>
      <c r="L248" s="3"/>
      <c r="M248" s="23">
        <f t="shared" si="7"/>
        <v>91.5</v>
      </c>
      <c r="N248" s="59">
        <f t="shared" si="6"/>
        <v>7.9499999999999797</v>
      </c>
      <c r="S248" s="3"/>
      <c r="T248" s="3"/>
      <c r="U248" s="3"/>
      <c r="V248" s="3"/>
      <c r="W248" s="3"/>
      <c r="X248" s="3"/>
      <c r="Y248" s="3"/>
    </row>
    <row r="249" spans="1:25">
      <c r="A249" s="3"/>
      <c r="B249" s="81"/>
      <c r="C249" s="81"/>
      <c r="D249" s="81"/>
      <c r="E249" s="81"/>
      <c r="F249" s="81"/>
      <c r="G249" s="81"/>
      <c r="H249" s="81"/>
      <c r="I249" s="81"/>
      <c r="J249" s="3"/>
      <c r="K249" s="3"/>
      <c r="L249" s="3"/>
      <c r="M249" s="23">
        <f t="shared" si="7"/>
        <v>92</v>
      </c>
      <c r="N249" s="59">
        <f t="shared" si="6"/>
        <v>7.9999999999999796</v>
      </c>
      <c r="S249" s="3"/>
      <c r="T249" s="3"/>
      <c r="U249" s="3"/>
      <c r="V249" s="3"/>
      <c r="W249" s="3"/>
      <c r="X249" s="3"/>
      <c r="Y249" s="3"/>
    </row>
    <row r="250" spans="1:25">
      <c r="A250" s="3"/>
      <c r="B250" s="81"/>
      <c r="C250" s="81"/>
      <c r="D250" s="81"/>
      <c r="E250" s="81"/>
      <c r="F250" s="81"/>
      <c r="G250" s="81"/>
      <c r="H250" s="81"/>
      <c r="I250" s="81"/>
      <c r="J250" s="3"/>
      <c r="K250" s="3"/>
      <c r="L250" s="81"/>
      <c r="M250" s="8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</sheetData>
  <sheetProtection sheet="1" objects="1" scenarios="1" selectLockedCells="1"/>
  <mergeCells count="969">
    <mergeCell ref="B250:C250"/>
    <mergeCell ref="D250:E250"/>
    <mergeCell ref="F250:G250"/>
    <mergeCell ref="H250:I250"/>
    <mergeCell ref="L250:M250"/>
    <mergeCell ref="H2:L2"/>
    <mergeCell ref="B7:F7"/>
    <mergeCell ref="H4:L5"/>
    <mergeCell ref="H6:L6"/>
    <mergeCell ref="H10:L10"/>
    <mergeCell ref="B248:C248"/>
    <mergeCell ref="D248:E248"/>
    <mergeCell ref="F248:G248"/>
    <mergeCell ref="H248:I248"/>
    <mergeCell ref="B249:C249"/>
    <mergeCell ref="D249:E249"/>
    <mergeCell ref="F249:G249"/>
    <mergeCell ref="H249:I249"/>
    <mergeCell ref="B246:C246"/>
    <mergeCell ref="D246:E246"/>
    <mergeCell ref="F246:G246"/>
    <mergeCell ref="H246:I246"/>
    <mergeCell ref="B247:C247"/>
    <mergeCell ref="D247:E247"/>
    <mergeCell ref="F247:G247"/>
    <mergeCell ref="H247:I247"/>
    <mergeCell ref="B244:C244"/>
    <mergeCell ref="D244:E244"/>
    <mergeCell ref="F244:G244"/>
    <mergeCell ref="H244:I244"/>
    <mergeCell ref="B245:C245"/>
    <mergeCell ref="D245:E245"/>
    <mergeCell ref="F245:G245"/>
    <mergeCell ref="H245:I245"/>
    <mergeCell ref="B242:C242"/>
    <mergeCell ref="D242:E242"/>
    <mergeCell ref="F242:G242"/>
    <mergeCell ref="H242:I242"/>
    <mergeCell ref="B243:C243"/>
    <mergeCell ref="D243:E243"/>
    <mergeCell ref="F243:G243"/>
    <mergeCell ref="H243:I243"/>
    <mergeCell ref="B240:C240"/>
    <mergeCell ref="D240:E240"/>
    <mergeCell ref="F240:G240"/>
    <mergeCell ref="H240:I240"/>
    <mergeCell ref="B241:C241"/>
    <mergeCell ref="D241:E241"/>
    <mergeCell ref="F241:G241"/>
    <mergeCell ref="H241:I241"/>
    <mergeCell ref="B238:C238"/>
    <mergeCell ref="D238:E238"/>
    <mergeCell ref="F238:G238"/>
    <mergeCell ref="H238:I238"/>
    <mergeCell ref="B239:C239"/>
    <mergeCell ref="D239:E239"/>
    <mergeCell ref="F239:G239"/>
    <mergeCell ref="H239:I239"/>
    <mergeCell ref="B236:C236"/>
    <mergeCell ref="D236:E236"/>
    <mergeCell ref="F236:G236"/>
    <mergeCell ref="H236:I236"/>
    <mergeCell ref="B237:C237"/>
    <mergeCell ref="D237:E237"/>
    <mergeCell ref="F237:G237"/>
    <mergeCell ref="H237:I237"/>
    <mergeCell ref="B234:C234"/>
    <mergeCell ref="D234:E234"/>
    <mergeCell ref="F234:G234"/>
    <mergeCell ref="H234:I234"/>
    <mergeCell ref="B235:C235"/>
    <mergeCell ref="D235:E235"/>
    <mergeCell ref="F235:G235"/>
    <mergeCell ref="H235:I235"/>
    <mergeCell ref="B232:C232"/>
    <mergeCell ref="D232:E232"/>
    <mergeCell ref="F232:G232"/>
    <mergeCell ref="H232:I232"/>
    <mergeCell ref="B233:C233"/>
    <mergeCell ref="D233:E233"/>
    <mergeCell ref="F233:G233"/>
    <mergeCell ref="H233:I233"/>
    <mergeCell ref="B230:C230"/>
    <mergeCell ref="D230:E230"/>
    <mergeCell ref="F230:G230"/>
    <mergeCell ref="H230:I230"/>
    <mergeCell ref="B231:C231"/>
    <mergeCell ref="D231:E231"/>
    <mergeCell ref="F231:G231"/>
    <mergeCell ref="H231:I231"/>
    <mergeCell ref="B228:C228"/>
    <mergeCell ref="D228:E228"/>
    <mergeCell ref="F228:G228"/>
    <mergeCell ref="H228:I228"/>
    <mergeCell ref="B229:C229"/>
    <mergeCell ref="D229:E229"/>
    <mergeCell ref="F229:G229"/>
    <mergeCell ref="H229:I229"/>
    <mergeCell ref="B226:C226"/>
    <mergeCell ref="D226:E226"/>
    <mergeCell ref="F226:G226"/>
    <mergeCell ref="H226:I226"/>
    <mergeCell ref="B227:C227"/>
    <mergeCell ref="D227:E227"/>
    <mergeCell ref="F227:G227"/>
    <mergeCell ref="H227:I227"/>
    <mergeCell ref="B224:C224"/>
    <mergeCell ref="D224:E224"/>
    <mergeCell ref="F224:G224"/>
    <mergeCell ref="H224:I224"/>
    <mergeCell ref="B225:C225"/>
    <mergeCell ref="D225:E225"/>
    <mergeCell ref="F225:G225"/>
    <mergeCell ref="H225:I225"/>
    <mergeCell ref="B222:C222"/>
    <mergeCell ref="D222:E222"/>
    <mergeCell ref="F222:G222"/>
    <mergeCell ref="H222:I222"/>
    <mergeCell ref="B223:C223"/>
    <mergeCell ref="D223:E223"/>
    <mergeCell ref="F223:G223"/>
    <mergeCell ref="H223:I223"/>
    <mergeCell ref="B220:C220"/>
    <mergeCell ref="D220:E220"/>
    <mergeCell ref="F220:G220"/>
    <mergeCell ref="H220:I220"/>
    <mergeCell ref="B221:C221"/>
    <mergeCell ref="D221:E221"/>
    <mergeCell ref="F221:G221"/>
    <mergeCell ref="H221:I221"/>
    <mergeCell ref="B218:C218"/>
    <mergeCell ref="D218:E218"/>
    <mergeCell ref="F218:G218"/>
    <mergeCell ref="H218:I218"/>
    <mergeCell ref="B219:C219"/>
    <mergeCell ref="D219:E219"/>
    <mergeCell ref="F219:G219"/>
    <mergeCell ref="H219:I219"/>
    <mergeCell ref="B216:C216"/>
    <mergeCell ref="D216:E216"/>
    <mergeCell ref="F216:G216"/>
    <mergeCell ref="H216:I216"/>
    <mergeCell ref="B217:C217"/>
    <mergeCell ref="D217:E217"/>
    <mergeCell ref="F217:G217"/>
    <mergeCell ref="H217:I217"/>
    <mergeCell ref="B214:C214"/>
    <mergeCell ref="D214:E214"/>
    <mergeCell ref="F214:G214"/>
    <mergeCell ref="H214:I214"/>
    <mergeCell ref="B215:C215"/>
    <mergeCell ref="D215:E215"/>
    <mergeCell ref="F215:G215"/>
    <mergeCell ref="H215:I215"/>
    <mergeCell ref="B212:C212"/>
    <mergeCell ref="D212:E212"/>
    <mergeCell ref="F212:G212"/>
    <mergeCell ref="H212:I212"/>
    <mergeCell ref="B213:C213"/>
    <mergeCell ref="D213:E213"/>
    <mergeCell ref="F213:G213"/>
    <mergeCell ref="H213:I213"/>
    <mergeCell ref="B210:C210"/>
    <mergeCell ref="D210:E210"/>
    <mergeCell ref="F210:G210"/>
    <mergeCell ref="H210:I210"/>
    <mergeCell ref="B211:C211"/>
    <mergeCell ref="D211:E211"/>
    <mergeCell ref="F211:G211"/>
    <mergeCell ref="H211:I211"/>
    <mergeCell ref="B208:C208"/>
    <mergeCell ref="D208:E208"/>
    <mergeCell ref="F208:G208"/>
    <mergeCell ref="H208:I208"/>
    <mergeCell ref="B209:C209"/>
    <mergeCell ref="D209:E209"/>
    <mergeCell ref="F209:G209"/>
    <mergeCell ref="H209:I209"/>
    <mergeCell ref="B206:C206"/>
    <mergeCell ref="D206:E206"/>
    <mergeCell ref="F206:G206"/>
    <mergeCell ref="H206:I206"/>
    <mergeCell ref="B207:C207"/>
    <mergeCell ref="D207:E207"/>
    <mergeCell ref="F207:G207"/>
    <mergeCell ref="H207:I207"/>
    <mergeCell ref="B204:C204"/>
    <mergeCell ref="D204:E204"/>
    <mergeCell ref="F204:G204"/>
    <mergeCell ref="H204:I204"/>
    <mergeCell ref="B205:C205"/>
    <mergeCell ref="D205:E205"/>
    <mergeCell ref="F205:G205"/>
    <mergeCell ref="H205:I205"/>
    <mergeCell ref="B202:C202"/>
    <mergeCell ref="D202:E202"/>
    <mergeCell ref="F202:G202"/>
    <mergeCell ref="H202:I202"/>
    <mergeCell ref="B203:C203"/>
    <mergeCell ref="D203:E203"/>
    <mergeCell ref="F203:G203"/>
    <mergeCell ref="H203:I203"/>
    <mergeCell ref="B200:C200"/>
    <mergeCell ref="D200:E200"/>
    <mergeCell ref="F200:G200"/>
    <mergeCell ref="H200:I200"/>
    <mergeCell ref="B201:C201"/>
    <mergeCell ref="D201:E201"/>
    <mergeCell ref="F201:G201"/>
    <mergeCell ref="H201:I201"/>
    <mergeCell ref="B198:C198"/>
    <mergeCell ref="D198:E198"/>
    <mergeCell ref="F198:G198"/>
    <mergeCell ref="H198:I198"/>
    <mergeCell ref="B199:C199"/>
    <mergeCell ref="D199:E199"/>
    <mergeCell ref="F199:G199"/>
    <mergeCell ref="H199:I199"/>
    <mergeCell ref="B196:C196"/>
    <mergeCell ref="D196:E196"/>
    <mergeCell ref="F196:G196"/>
    <mergeCell ref="H196:I196"/>
    <mergeCell ref="B197:C197"/>
    <mergeCell ref="D197:E197"/>
    <mergeCell ref="F197:G197"/>
    <mergeCell ref="H197:I197"/>
    <mergeCell ref="B194:C194"/>
    <mergeCell ref="D194:E194"/>
    <mergeCell ref="F194:G194"/>
    <mergeCell ref="H194:I194"/>
    <mergeCell ref="B195:C195"/>
    <mergeCell ref="D195:E195"/>
    <mergeCell ref="F195:G195"/>
    <mergeCell ref="H195:I195"/>
    <mergeCell ref="B192:C192"/>
    <mergeCell ref="D192:E192"/>
    <mergeCell ref="F192:G192"/>
    <mergeCell ref="H192:I192"/>
    <mergeCell ref="B193:C193"/>
    <mergeCell ref="D193:E193"/>
    <mergeCell ref="F193:G193"/>
    <mergeCell ref="H193:I193"/>
    <mergeCell ref="B190:C190"/>
    <mergeCell ref="D190:E190"/>
    <mergeCell ref="F190:G190"/>
    <mergeCell ref="H190:I190"/>
    <mergeCell ref="B191:C191"/>
    <mergeCell ref="D191:E191"/>
    <mergeCell ref="F191:G191"/>
    <mergeCell ref="H191:I191"/>
    <mergeCell ref="B188:C188"/>
    <mergeCell ref="D188:E188"/>
    <mergeCell ref="F188:G188"/>
    <mergeCell ref="H188:I188"/>
    <mergeCell ref="B189:C189"/>
    <mergeCell ref="D189:E189"/>
    <mergeCell ref="F189:G189"/>
    <mergeCell ref="H189:I189"/>
    <mergeCell ref="B186:C186"/>
    <mergeCell ref="D186:E186"/>
    <mergeCell ref="F186:G186"/>
    <mergeCell ref="H186:I186"/>
    <mergeCell ref="B187:C187"/>
    <mergeCell ref="D187:E187"/>
    <mergeCell ref="F187:G187"/>
    <mergeCell ref="H187:I187"/>
    <mergeCell ref="B184:C184"/>
    <mergeCell ref="D184:E184"/>
    <mergeCell ref="F184:G184"/>
    <mergeCell ref="H184:I184"/>
    <mergeCell ref="B185:C185"/>
    <mergeCell ref="D185:E185"/>
    <mergeCell ref="F185:G185"/>
    <mergeCell ref="H185:I185"/>
    <mergeCell ref="B182:C182"/>
    <mergeCell ref="D182:E182"/>
    <mergeCell ref="F182:G182"/>
    <mergeCell ref="H182:I182"/>
    <mergeCell ref="B183:C183"/>
    <mergeCell ref="D183:E183"/>
    <mergeCell ref="F183:G183"/>
    <mergeCell ref="H183:I183"/>
    <mergeCell ref="B180:C180"/>
    <mergeCell ref="D180:E180"/>
    <mergeCell ref="F180:G180"/>
    <mergeCell ref="H180:I180"/>
    <mergeCell ref="B181:C181"/>
    <mergeCell ref="D181:E181"/>
    <mergeCell ref="F181:G181"/>
    <mergeCell ref="H181:I181"/>
    <mergeCell ref="B178:C178"/>
    <mergeCell ref="D178:E178"/>
    <mergeCell ref="F178:G178"/>
    <mergeCell ref="H178:I178"/>
    <mergeCell ref="B179:C179"/>
    <mergeCell ref="D179:E179"/>
    <mergeCell ref="F179:G179"/>
    <mergeCell ref="H179:I179"/>
    <mergeCell ref="B176:C176"/>
    <mergeCell ref="D176:E176"/>
    <mergeCell ref="F176:G176"/>
    <mergeCell ref="H176:I176"/>
    <mergeCell ref="B177:C177"/>
    <mergeCell ref="D177:E177"/>
    <mergeCell ref="F177:G177"/>
    <mergeCell ref="H177:I177"/>
    <mergeCell ref="B174:C174"/>
    <mergeCell ref="D174:E174"/>
    <mergeCell ref="F174:G174"/>
    <mergeCell ref="H174:I174"/>
    <mergeCell ref="B175:C175"/>
    <mergeCell ref="D175:E175"/>
    <mergeCell ref="F175:G175"/>
    <mergeCell ref="H175:I175"/>
    <mergeCell ref="B172:C172"/>
    <mergeCell ref="D172:E172"/>
    <mergeCell ref="F172:G172"/>
    <mergeCell ref="H172:I172"/>
    <mergeCell ref="B173:C173"/>
    <mergeCell ref="D173:E173"/>
    <mergeCell ref="F173:G173"/>
    <mergeCell ref="H173:I173"/>
    <mergeCell ref="B170:C170"/>
    <mergeCell ref="D170:E170"/>
    <mergeCell ref="F170:G170"/>
    <mergeCell ref="H170:I170"/>
    <mergeCell ref="B171:C171"/>
    <mergeCell ref="D171:E171"/>
    <mergeCell ref="F171:G171"/>
    <mergeCell ref="H171:I171"/>
    <mergeCell ref="B168:C168"/>
    <mergeCell ref="D168:E168"/>
    <mergeCell ref="F168:G168"/>
    <mergeCell ref="H168:I168"/>
    <mergeCell ref="B169:C169"/>
    <mergeCell ref="D169:E169"/>
    <mergeCell ref="F169:G169"/>
    <mergeCell ref="H169:I169"/>
    <mergeCell ref="B166:C166"/>
    <mergeCell ref="D166:E166"/>
    <mergeCell ref="F166:G166"/>
    <mergeCell ref="H166:I166"/>
    <mergeCell ref="B167:C167"/>
    <mergeCell ref="D167:E167"/>
    <mergeCell ref="F167:G167"/>
    <mergeCell ref="H167:I167"/>
    <mergeCell ref="B164:C164"/>
    <mergeCell ref="D164:E164"/>
    <mergeCell ref="F164:G164"/>
    <mergeCell ref="H164:I164"/>
    <mergeCell ref="B165:C165"/>
    <mergeCell ref="D165:E165"/>
    <mergeCell ref="F165:G165"/>
    <mergeCell ref="H165:I165"/>
    <mergeCell ref="B162:C162"/>
    <mergeCell ref="D162:E162"/>
    <mergeCell ref="F162:G162"/>
    <mergeCell ref="H162:I162"/>
    <mergeCell ref="B163:C163"/>
    <mergeCell ref="D163:E163"/>
    <mergeCell ref="F163:G163"/>
    <mergeCell ref="H163:I163"/>
    <mergeCell ref="B160:C160"/>
    <mergeCell ref="D160:E160"/>
    <mergeCell ref="F160:G160"/>
    <mergeCell ref="H160:I160"/>
    <mergeCell ref="B161:C161"/>
    <mergeCell ref="D161:E161"/>
    <mergeCell ref="F161:G161"/>
    <mergeCell ref="H161:I161"/>
    <mergeCell ref="B158:C158"/>
    <mergeCell ref="D158:E158"/>
    <mergeCell ref="F158:G158"/>
    <mergeCell ref="H158:I158"/>
    <mergeCell ref="B159:C159"/>
    <mergeCell ref="D159:E159"/>
    <mergeCell ref="F159:G159"/>
    <mergeCell ref="H159:I159"/>
    <mergeCell ref="B156:C156"/>
    <mergeCell ref="D156:E156"/>
    <mergeCell ref="F156:G156"/>
    <mergeCell ref="H156:I156"/>
    <mergeCell ref="B157:C157"/>
    <mergeCell ref="D157:E157"/>
    <mergeCell ref="F157:G157"/>
    <mergeCell ref="H157:I157"/>
    <mergeCell ref="B154:C154"/>
    <mergeCell ref="D154:E154"/>
    <mergeCell ref="F154:G154"/>
    <mergeCell ref="H154:I154"/>
    <mergeCell ref="B155:C155"/>
    <mergeCell ref="D155:E155"/>
    <mergeCell ref="F155:G155"/>
    <mergeCell ref="H155:I155"/>
    <mergeCell ref="B152:C152"/>
    <mergeCell ref="D152:E152"/>
    <mergeCell ref="F152:G152"/>
    <mergeCell ref="H152:I152"/>
    <mergeCell ref="B153:C153"/>
    <mergeCell ref="D153:E153"/>
    <mergeCell ref="F153:G153"/>
    <mergeCell ref="H153:I153"/>
    <mergeCell ref="B150:C150"/>
    <mergeCell ref="D150:E150"/>
    <mergeCell ref="F150:G150"/>
    <mergeCell ref="H150:I150"/>
    <mergeCell ref="B151:C151"/>
    <mergeCell ref="D151:E151"/>
    <mergeCell ref="F151:G151"/>
    <mergeCell ref="H151:I151"/>
    <mergeCell ref="B148:C148"/>
    <mergeCell ref="D148:E148"/>
    <mergeCell ref="F148:G148"/>
    <mergeCell ref="H148:I148"/>
    <mergeCell ref="B149:C149"/>
    <mergeCell ref="D149:E149"/>
    <mergeCell ref="F149:G149"/>
    <mergeCell ref="H149:I149"/>
    <mergeCell ref="B146:C146"/>
    <mergeCell ref="D146:E146"/>
    <mergeCell ref="F146:G146"/>
    <mergeCell ref="H146:I146"/>
    <mergeCell ref="B147:C147"/>
    <mergeCell ref="D147:E147"/>
    <mergeCell ref="F147:G147"/>
    <mergeCell ref="H147:I147"/>
    <mergeCell ref="B144:C144"/>
    <mergeCell ref="D144:E144"/>
    <mergeCell ref="F144:G144"/>
    <mergeCell ref="H144:I144"/>
    <mergeCell ref="B145:C145"/>
    <mergeCell ref="D145:E145"/>
    <mergeCell ref="F145:G145"/>
    <mergeCell ref="H145:I145"/>
    <mergeCell ref="B142:C142"/>
    <mergeCell ref="D142:E142"/>
    <mergeCell ref="F142:G142"/>
    <mergeCell ref="H142:I142"/>
    <mergeCell ref="B143:C143"/>
    <mergeCell ref="D143:E143"/>
    <mergeCell ref="F143:G143"/>
    <mergeCell ref="H143:I143"/>
    <mergeCell ref="B140:C140"/>
    <mergeCell ref="D140:E140"/>
    <mergeCell ref="F140:G140"/>
    <mergeCell ref="H140:I140"/>
    <mergeCell ref="B141:C141"/>
    <mergeCell ref="D141:E141"/>
    <mergeCell ref="F141:G141"/>
    <mergeCell ref="H141:I141"/>
    <mergeCell ref="B138:C138"/>
    <mergeCell ref="D138:E138"/>
    <mergeCell ref="F138:G138"/>
    <mergeCell ref="H138:I138"/>
    <mergeCell ref="B139:C139"/>
    <mergeCell ref="D139:E139"/>
    <mergeCell ref="F139:G139"/>
    <mergeCell ref="H139:I139"/>
    <mergeCell ref="B136:C136"/>
    <mergeCell ref="D136:E136"/>
    <mergeCell ref="F136:G136"/>
    <mergeCell ref="H136:I136"/>
    <mergeCell ref="B137:C137"/>
    <mergeCell ref="D137:E137"/>
    <mergeCell ref="F137:G137"/>
    <mergeCell ref="H137:I137"/>
    <mergeCell ref="B134:C134"/>
    <mergeCell ref="D134:E134"/>
    <mergeCell ref="F134:G134"/>
    <mergeCell ref="H134:I134"/>
    <mergeCell ref="B135:C135"/>
    <mergeCell ref="D135:E135"/>
    <mergeCell ref="F135:G135"/>
    <mergeCell ref="H135:I135"/>
    <mergeCell ref="B132:C132"/>
    <mergeCell ref="D132:E132"/>
    <mergeCell ref="F132:G132"/>
    <mergeCell ref="H132:I132"/>
    <mergeCell ref="B133:C133"/>
    <mergeCell ref="D133:E133"/>
    <mergeCell ref="F133:G133"/>
    <mergeCell ref="H133:I133"/>
    <mergeCell ref="B130:C130"/>
    <mergeCell ref="D130:E130"/>
    <mergeCell ref="F130:G130"/>
    <mergeCell ref="H130:I130"/>
    <mergeCell ref="B131:C131"/>
    <mergeCell ref="D131:E131"/>
    <mergeCell ref="F131:G131"/>
    <mergeCell ref="H131:I131"/>
    <mergeCell ref="B128:C128"/>
    <mergeCell ref="D128:E128"/>
    <mergeCell ref="F128:G128"/>
    <mergeCell ref="H128:I128"/>
    <mergeCell ref="B129:C129"/>
    <mergeCell ref="D129:E129"/>
    <mergeCell ref="F129:G129"/>
    <mergeCell ref="H129:I129"/>
    <mergeCell ref="B126:C126"/>
    <mergeCell ref="D126:E126"/>
    <mergeCell ref="F126:G126"/>
    <mergeCell ref="H126:I126"/>
    <mergeCell ref="B127:C127"/>
    <mergeCell ref="D127:E127"/>
    <mergeCell ref="F127:G127"/>
    <mergeCell ref="H127:I127"/>
    <mergeCell ref="B124:C124"/>
    <mergeCell ref="D124:E124"/>
    <mergeCell ref="F124:G124"/>
    <mergeCell ref="H124:I124"/>
    <mergeCell ref="B125:C125"/>
    <mergeCell ref="D125:E125"/>
    <mergeCell ref="F125:G125"/>
    <mergeCell ref="H125:I125"/>
    <mergeCell ref="B122:C122"/>
    <mergeCell ref="D122:E122"/>
    <mergeCell ref="F122:G122"/>
    <mergeCell ref="H122:I122"/>
    <mergeCell ref="B123:C123"/>
    <mergeCell ref="D123:E123"/>
    <mergeCell ref="F123:G123"/>
    <mergeCell ref="H123:I123"/>
    <mergeCell ref="B120:C120"/>
    <mergeCell ref="D120:E120"/>
    <mergeCell ref="F120:G120"/>
    <mergeCell ref="H120:I120"/>
    <mergeCell ref="B121:C121"/>
    <mergeCell ref="D121:E121"/>
    <mergeCell ref="F121:G121"/>
    <mergeCell ref="H121:I121"/>
    <mergeCell ref="B118:C118"/>
    <mergeCell ref="D118:E118"/>
    <mergeCell ref="F118:G118"/>
    <mergeCell ref="H118:I118"/>
    <mergeCell ref="B119:C119"/>
    <mergeCell ref="D119:E119"/>
    <mergeCell ref="F119:G119"/>
    <mergeCell ref="H119:I119"/>
    <mergeCell ref="B116:C116"/>
    <mergeCell ref="D116:E116"/>
    <mergeCell ref="F116:G116"/>
    <mergeCell ref="H116:I116"/>
    <mergeCell ref="B117:C117"/>
    <mergeCell ref="D117:E117"/>
    <mergeCell ref="F117:G117"/>
    <mergeCell ref="H117:I117"/>
    <mergeCell ref="B114:C114"/>
    <mergeCell ref="D114:E114"/>
    <mergeCell ref="F114:G114"/>
    <mergeCell ref="H114:I114"/>
    <mergeCell ref="B115:C115"/>
    <mergeCell ref="D115:E115"/>
    <mergeCell ref="F115:G115"/>
    <mergeCell ref="H115:I115"/>
    <mergeCell ref="B112:C112"/>
    <mergeCell ref="D112:E112"/>
    <mergeCell ref="F112:G112"/>
    <mergeCell ref="H112:I112"/>
    <mergeCell ref="B113:C113"/>
    <mergeCell ref="D113:E113"/>
    <mergeCell ref="F113:G113"/>
    <mergeCell ref="H113:I113"/>
    <mergeCell ref="B110:C110"/>
    <mergeCell ref="D110:E110"/>
    <mergeCell ref="F110:G110"/>
    <mergeCell ref="H110:I110"/>
    <mergeCell ref="B111:C111"/>
    <mergeCell ref="D111:E111"/>
    <mergeCell ref="F111:G111"/>
    <mergeCell ref="H111:I111"/>
    <mergeCell ref="B108:C108"/>
    <mergeCell ref="D108:E108"/>
    <mergeCell ref="F108:G108"/>
    <mergeCell ref="H108:I108"/>
    <mergeCell ref="B109:C109"/>
    <mergeCell ref="D109:E109"/>
    <mergeCell ref="F109:G109"/>
    <mergeCell ref="H109:I109"/>
    <mergeCell ref="B106:C106"/>
    <mergeCell ref="D106:E106"/>
    <mergeCell ref="F106:G106"/>
    <mergeCell ref="H106:I106"/>
    <mergeCell ref="B107:C107"/>
    <mergeCell ref="D107:E107"/>
    <mergeCell ref="F107:G107"/>
    <mergeCell ref="H107:I107"/>
    <mergeCell ref="B104:C104"/>
    <mergeCell ref="D104:E104"/>
    <mergeCell ref="F104:G104"/>
    <mergeCell ref="H104:I104"/>
    <mergeCell ref="B105:C105"/>
    <mergeCell ref="D105:E105"/>
    <mergeCell ref="F105:G105"/>
    <mergeCell ref="H105:I105"/>
    <mergeCell ref="B102:C102"/>
    <mergeCell ref="D102:E102"/>
    <mergeCell ref="F102:G102"/>
    <mergeCell ref="H102:I102"/>
    <mergeCell ref="B103:C103"/>
    <mergeCell ref="D103:E103"/>
    <mergeCell ref="F103:G103"/>
    <mergeCell ref="H103:I103"/>
    <mergeCell ref="B100:C100"/>
    <mergeCell ref="D100:E100"/>
    <mergeCell ref="F100:G100"/>
    <mergeCell ref="H100:I100"/>
    <mergeCell ref="B101:C101"/>
    <mergeCell ref="D101:E101"/>
    <mergeCell ref="F101:G101"/>
    <mergeCell ref="H101:I101"/>
    <mergeCell ref="B98:C98"/>
    <mergeCell ref="D98:E98"/>
    <mergeCell ref="F98:G98"/>
    <mergeCell ref="H98:I98"/>
    <mergeCell ref="B99:C99"/>
    <mergeCell ref="D99:E99"/>
    <mergeCell ref="F99:G99"/>
    <mergeCell ref="H99:I99"/>
    <mergeCell ref="B96:C96"/>
    <mergeCell ref="D96:E96"/>
    <mergeCell ref="F96:G96"/>
    <mergeCell ref="H96:I96"/>
    <mergeCell ref="B97:C97"/>
    <mergeCell ref="D97:E97"/>
    <mergeCell ref="F97:G97"/>
    <mergeCell ref="H97:I97"/>
    <mergeCell ref="B94:C94"/>
    <mergeCell ref="D94:E94"/>
    <mergeCell ref="F94:G94"/>
    <mergeCell ref="H94:I94"/>
    <mergeCell ref="B95:C95"/>
    <mergeCell ref="D95:E95"/>
    <mergeCell ref="F95:G95"/>
    <mergeCell ref="H95:I95"/>
    <mergeCell ref="B92:C92"/>
    <mergeCell ref="D92:E92"/>
    <mergeCell ref="F92:G92"/>
    <mergeCell ref="H92:I92"/>
    <mergeCell ref="B93:C93"/>
    <mergeCell ref="D93:E93"/>
    <mergeCell ref="F93:G93"/>
    <mergeCell ref="H93:I93"/>
    <mergeCell ref="B90:C90"/>
    <mergeCell ref="D90:E90"/>
    <mergeCell ref="F90:G90"/>
    <mergeCell ref="H90:I90"/>
    <mergeCell ref="B91:C91"/>
    <mergeCell ref="D91:E91"/>
    <mergeCell ref="F91:G91"/>
    <mergeCell ref="H91:I91"/>
    <mergeCell ref="B88:C88"/>
    <mergeCell ref="D88:E88"/>
    <mergeCell ref="F88:G88"/>
    <mergeCell ref="H88:I88"/>
    <mergeCell ref="B89:C89"/>
    <mergeCell ref="D89:E89"/>
    <mergeCell ref="F89:G89"/>
    <mergeCell ref="H89:I89"/>
    <mergeCell ref="B86:C86"/>
    <mergeCell ref="D86:E86"/>
    <mergeCell ref="F86:G86"/>
    <mergeCell ref="H86:I86"/>
    <mergeCell ref="B87:C87"/>
    <mergeCell ref="D87:E87"/>
    <mergeCell ref="F87:G87"/>
    <mergeCell ref="H87:I87"/>
    <mergeCell ref="B84:C84"/>
    <mergeCell ref="D84:E84"/>
    <mergeCell ref="F84:G84"/>
    <mergeCell ref="H84:I84"/>
    <mergeCell ref="B85:C85"/>
    <mergeCell ref="D85:E85"/>
    <mergeCell ref="F85:G85"/>
    <mergeCell ref="H85:I85"/>
    <mergeCell ref="B82:C82"/>
    <mergeCell ref="D82:E82"/>
    <mergeCell ref="F82:G82"/>
    <mergeCell ref="H82:I82"/>
    <mergeCell ref="B83:C83"/>
    <mergeCell ref="D83:E83"/>
    <mergeCell ref="F83:G83"/>
    <mergeCell ref="H83:I83"/>
    <mergeCell ref="B80:C80"/>
    <mergeCell ref="D80:E80"/>
    <mergeCell ref="F80:G80"/>
    <mergeCell ref="H80:I80"/>
    <mergeCell ref="B81:C81"/>
    <mergeCell ref="D81:E81"/>
    <mergeCell ref="F81:G81"/>
    <mergeCell ref="H81:I81"/>
    <mergeCell ref="B78:C78"/>
    <mergeCell ref="D78:E78"/>
    <mergeCell ref="F78:G78"/>
    <mergeCell ref="H78:I78"/>
    <mergeCell ref="B79:C79"/>
    <mergeCell ref="D79:E79"/>
    <mergeCell ref="F79:G79"/>
    <mergeCell ref="H79:I79"/>
    <mergeCell ref="B76:C76"/>
    <mergeCell ref="D76:E76"/>
    <mergeCell ref="F76:G76"/>
    <mergeCell ref="H76:I76"/>
    <mergeCell ref="B77:C77"/>
    <mergeCell ref="D77:E77"/>
    <mergeCell ref="F77:G77"/>
    <mergeCell ref="H77:I77"/>
    <mergeCell ref="B74:C74"/>
    <mergeCell ref="D74:E74"/>
    <mergeCell ref="F74:G74"/>
    <mergeCell ref="H74:I74"/>
    <mergeCell ref="B75:C75"/>
    <mergeCell ref="D75:E75"/>
    <mergeCell ref="F75:G75"/>
    <mergeCell ref="H75:I75"/>
    <mergeCell ref="B72:C72"/>
    <mergeCell ref="D72:E72"/>
    <mergeCell ref="F72:G72"/>
    <mergeCell ref="H72:I72"/>
    <mergeCell ref="B73:C73"/>
    <mergeCell ref="D73:E73"/>
    <mergeCell ref="F73:G73"/>
    <mergeCell ref="H73:I73"/>
    <mergeCell ref="B70:C70"/>
    <mergeCell ref="D70:E70"/>
    <mergeCell ref="F70:G70"/>
    <mergeCell ref="H70:I70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B66:C66"/>
    <mergeCell ref="D66:E66"/>
    <mergeCell ref="F66:G66"/>
    <mergeCell ref="H66:I66"/>
    <mergeCell ref="B67:C67"/>
    <mergeCell ref="D67:E67"/>
    <mergeCell ref="F67:G67"/>
    <mergeCell ref="H67:I67"/>
    <mergeCell ref="B64:C64"/>
    <mergeCell ref="D64:E64"/>
    <mergeCell ref="F64:G64"/>
    <mergeCell ref="H64:I64"/>
    <mergeCell ref="L64:M64"/>
    <mergeCell ref="B65:C65"/>
    <mergeCell ref="D65:E65"/>
    <mergeCell ref="F65:G65"/>
    <mergeCell ref="H65:I65"/>
    <mergeCell ref="B62:C62"/>
    <mergeCell ref="D62:E62"/>
    <mergeCell ref="F62:G62"/>
    <mergeCell ref="H62:I62"/>
    <mergeCell ref="L62:M62"/>
    <mergeCell ref="B63:C63"/>
    <mergeCell ref="D63:E63"/>
    <mergeCell ref="F63:G63"/>
    <mergeCell ref="H63:I63"/>
    <mergeCell ref="L63:M63"/>
    <mergeCell ref="B60:C60"/>
    <mergeCell ref="D60:E60"/>
    <mergeCell ref="F60:G60"/>
    <mergeCell ref="H60:I60"/>
    <mergeCell ref="L60:M60"/>
    <mergeCell ref="B61:C61"/>
    <mergeCell ref="D61:E61"/>
    <mergeCell ref="F61:G61"/>
    <mergeCell ref="H61:I61"/>
    <mergeCell ref="L61:M61"/>
    <mergeCell ref="B58:C58"/>
    <mergeCell ref="D58:E58"/>
    <mergeCell ref="F58:G58"/>
    <mergeCell ref="H58:I58"/>
    <mergeCell ref="L58:M58"/>
    <mergeCell ref="B59:C59"/>
    <mergeCell ref="D59:E59"/>
    <mergeCell ref="F59:G59"/>
    <mergeCell ref="H59:I59"/>
    <mergeCell ref="L59:M59"/>
    <mergeCell ref="B56:C56"/>
    <mergeCell ref="D56:E56"/>
    <mergeCell ref="F56:G56"/>
    <mergeCell ref="H56:I56"/>
    <mergeCell ref="L56:M56"/>
    <mergeCell ref="B57:C57"/>
    <mergeCell ref="D57:E57"/>
    <mergeCell ref="F57:G57"/>
    <mergeCell ref="H57:I57"/>
    <mergeCell ref="L57:M57"/>
    <mergeCell ref="B54:C54"/>
    <mergeCell ref="D54:E54"/>
    <mergeCell ref="F54:G54"/>
    <mergeCell ref="H54:I54"/>
    <mergeCell ref="L54:M54"/>
    <mergeCell ref="B55:C55"/>
    <mergeCell ref="D55:E55"/>
    <mergeCell ref="F55:G55"/>
    <mergeCell ref="H55:I55"/>
    <mergeCell ref="L55:M55"/>
    <mergeCell ref="B52:C52"/>
    <mergeCell ref="D52:E52"/>
    <mergeCell ref="F52:G52"/>
    <mergeCell ref="H52:I52"/>
    <mergeCell ref="L52:M52"/>
    <mergeCell ref="B53:C53"/>
    <mergeCell ref="D53:E53"/>
    <mergeCell ref="F53:G53"/>
    <mergeCell ref="H53:I53"/>
    <mergeCell ref="L53:M53"/>
    <mergeCell ref="W49:W50"/>
    <mergeCell ref="X49:X50"/>
    <mergeCell ref="Y49:Y50"/>
    <mergeCell ref="B51:C51"/>
    <mergeCell ref="D51:E51"/>
    <mergeCell ref="F51:G51"/>
    <mergeCell ref="H51:I51"/>
    <mergeCell ref="L51:M51"/>
    <mergeCell ref="N49:N50"/>
    <mergeCell ref="O49:R50"/>
    <mergeCell ref="S49:S50"/>
    <mergeCell ref="T49:T50"/>
    <mergeCell ref="U49:U50"/>
    <mergeCell ref="V49:V50"/>
    <mergeCell ref="Y45:Y46"/>
    <mergeCell ref="A47:E47"/>
    <mergeCell ref="A48:E48"/>
    <mergeCell ref="F47:G50"/>
    <mergeCell ref="H47:J50"/>
    <mergeCell ref="K47:L48"/>
    <mergeCell ref="B49:E49"/>
    <mergeCell ref="B50:E50"/>
    <mergeCell ref="K49:L50"/>
    <mergeCell ref="M49:M50"/>
    <mergeCell ref="S45:S46"/>
    <mergeCell ref="T45:T46"/>
    <mergeCell ref="U45:U46"/>
    <mergeCell ref="V45:V46"/>
    <mergeCell ref="W45:W46"/>
    <mergeCell ref="X45:X46"/>
    <mergeCell ref="M45:M46"/>
    <mergeCell ref="N45:N46"/>
    <mergeCell ref="O45:O46"/>
    <mergeCell ref="P45:P46"/>
    <mergeCell ref="Q45:Q46"/>
    <mergeCell ref="R45:R46"/>
    <mergeCell ref="B45:B46"/>
    <mergeCell ref="C45:E45"/>
    <mergeCell ref="C46:E46"/>
    <mergeCell ref="F45:H46"/>
    <mergeCell ref="I45:J46"/>
    <mergeCell ref="K45:L46"/>
    <mergeCell ref="V42:V43"/>
    <mergeCell ref="W42:W43"/>
    <mergeCell ref="X42:X43"/>
    <mergeCell ref="Y42:Y43"/>
    <mergeCell ref="B44:C44"/>
    <mergeCell ref="D44:E44"/>
    <mergeCell ref="F44:G44"/>
    <mergeCell ref="H44:I44"/>
    <mergeCell ref="P42:P43"/>
    <mergeCell ref="Q42:Q43"/>
    <mergeCell ref="R42:R43"/>
    <mergeCell ref="S42:S43"/>
    <mergeCell ref="T42:T43"/>
    <mergeCell ref="U42:U43"/>
    <mergeCell ref="D41:L43"/>
    <mergeCell ref="B42:B43"/>
    <mergeCell ref="C42:C43"/>
    <mergeCell ref="M42:M43"/>
    <mergeCell ref="N42:N43"/>
    <mergeCell ref="O42:O43"/>
    <mergeCell ref="B35:B39"/>
    <mergeCell ref="C35:C39"/>
    <mergeCell ref="D35:L39"/>
    <mergeCell ref="D40:F40"/>
    <mergeCell ref="G40:H40"/>
    <mergeCell ref="I40:L40"/>
    <mergeCell ref="Y23:Y24"/>
    <mergeCell ref="B26:B27"/>
    <mergeCell ref="C26:C27"/>
    <mergeCell ref="D26:L27"/>
    <mergeCell ref="B28:B34"/>
    <mergeCell ref="C28:C34"/>
    <mergeCell ref="D28:L34"/>
    <mergeCell ref="S23:S24"/>
    <mergeCell ref="T23:T24"/>
    <mergeCell ref="U23:U24"/>
    <mergeCell ref="V23:V24"/>
    <mergeCell ref="W23:W24"/>
    <mergeCell ref="X23:X24"/>
    <mergeCell ref="M23:M24"/>
    <mergeCell ref="N23:N24"/>
    <mergeCell ref="O23:O24"/>
    <mergeCell ref="P23:P24"/>
    <mergeCell ref="Q23:Q24"/>
    <mergeCell ref="R23:R24"/>
    <mergeCell ref="B18:B22"/>
    <mergeCell ref="C18:C22"/>
    <mergeCell ref="D18:L22"/>
    <mergeCell ref="B23:B25"/>
    <mergeCell ref="C23:C25"/>
    <mergeCell ref="D23:L25"/>
    <mergeCell ref="U12:U14"/>
    <mergeCell ref="V12:V14"/>
    <mergeCell ref="W12:W14"/>
    <mergeCell ref="X12:X14"/>
    <mergeCell ref="Y12:Y14"/>
    <mergeCell ref="B15:B17"/>
    <mergeCell ref="C15:C17"/>
    <mergeCell ref="D15:L17"/>
    <mergeCell ref="O12:O14"/>
    <mergeCell ref="P12:P14"/>
    <mergeCell ref="Q12:Q14"/>
    <mergeCell ref="R12:R14"/>
    <mergeCell ref="S12:S14"/>
    <mergeCell ref="T12:T14"/>
    <mergeCell ref="B11:C11"/>
    <mergeCell ref="D11:E11"/>
    <mergeCell ref="F11:G11"/>
    <mergeCell ref="H11:I11"/>
    <mergeCell ref="A12:A14"/>
    <mergeCell ref="B12:B14"/>
    <mergeCell ref="C12:C14"/>
    <mergeCell ref="D12:L14"/>
    <mergeCell ref="B8:F8"/>
    <mergeCell ref="H8:I8"/>
    <mergeCell ref="B9:F9"/>
    <mergeCell ref="H9:I9"/>
    <mergeCell ref="B10:F10"/>
    <mergeCell ref="W4:W5"/>
    <mergeCell ref="X4:X5"/>
    <mergeCell ref="Y4:Y5"/>
    <mergeCell ref="B6:F6"/>
    <mergeCell ref="P4:P5"/>
    <mergeCell ref="Q4:Q5"/>
    <mergeCell ref="R4:R5"/>
    <mergeCell ref="S4:S5"/>
    <mergeCell ref="T4:T5"/>
    <mergeCell ref="U4:U5"/>
    <mergeCell ref="A1:A5"/>
    <mergeCell ref="B1:F1"/>
    <mergeCell ref="B2:F2"/>
    <mergeCell ref="B3:F3"/>
    <mergeCell ref="X1:X3"/>
    <mergeCell ref="Y1:Y3"/>
    <mergeCell ref="B4:F4"/>
    <mergeCell ref="B5:F5"/>
    <mergeCell ref="G4:G5"/>
    <mergeCell ref="M4:M5"/>
    <mergeCell ref="N4:N5"/>
    <mergeCell ref="O4:O5"/>
    <mergeCell ref="R1:R3"/>
    <mergeCell ref="S1:S3"/>
    <mergeCell ref="T1:T3"/>
    <mergeCell ref="U1:U3"/>
    <mergeCell ref="V1:V3"/>
    <mergeCell ref="W1:W3"/>
    <mergeCell ref="M1:M3"/>
    <mergeCell ref="N1:N3"/>
    <mergeCell ref="O1:O3"/>
    <mergeCell ref="P1:P3"/>
    <mergeCell ref="Q1:Q3"/>
    <mergeCell ref="V4:V5"/>
  </mergeCells>
  <dataValidations disablePrompts="1" count="1">
    <dataValidation type="list" allowBlank="1" showInputMessage="1" showErrorMessage="1" sqref="H8:I8" xr:uid="{8278F8FD-FF75-4491-A50D-0F9C0755A9AE}">
      <formula1>$X$6:$X$7</formula1>
    </dataValidation>
  </dataValidations>
  <pageMargins left="0.7" right="0.7" top="0.75" bottom="0.75" header="0.3" footer="0.3"/>
  <pageSetup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McIntosh</dc:creator>
  <cp:lastModifiedBy>Laurie McIntosh</cp:lastModifiedBy>
  <dcterms:created xsi:type="dcterms:W3CDTF">2023-07-10T19:43:58Z</dcterms:created>
  <dcterms:modified xsi:type="dcterms:W3CDTF">2023-08-16T00:32:05Z</dcterms:modified>
</cp:coreProperties>
</file>